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<sst xmlns="http://schemas.openxmlformats.org/spreadsheetml/2006/main" count="2756" uniqueCount="1748">
  <si>
    <t>MANUFACTURER</t>
  </si>
  <si>
    <t>EAN</t>
  </si>
  <si>
    <t>Part number</t>
  </si>
  <si>
    <t>QUANTITY</t>
  </si>
  <si>
    <t>CENA BRUTTO</t>
  </si>
  <si>
    <t>PRICE BASE</t>
  </si>
  <si>
    <t>WARTOŚĆ BRUTTO</t>
  </si>
  <si>
    <t>CENA -30%</t>
  </si>
  <si>
    <t>TOTAL</t>
  </si>
  <si>
    <t>PRICE -30% (PART)</t>
  </si>
  <si>
    <t>TOTAL -30%</t>
  </si>
  <si>
    <t>CENA -30% total</t>
  </si>
  <si>
    <t>CENA -50%</t>
  </si>
  <si>
    <t>CENA HURT CAŁOŚĆ</t>
  </si>
  <si>
    <t>CENA HURT JENDOSTKOWO [WART. ZAOKRĄGLONA]</t>
  </si>
  <si>
    <t>NAZWA TOWARU</t>
  </si>
  <si>
    <t>NUMER PUDEŁKA</t>
  </si>
  <si>
    <t>NETTO</t>
  </si>
  <si>
    <t>PRICE 50% ALL</t>
  </si>
  <si>
    <t>BOSCH</t>
  </si>
  <si>
    <t>2.607.017.125</t>
  </si>
  <si>
    <t>Szczotka pędzelkowa do wiertarek — drut falisty, 25 mm / 6 mm</t>
  </si>
  <si>
    <t>2.607.017.124</t>
  </si>
  <si>
    <t>Szczotka garnkowa druciana do wiertarek — drut falisty, Ø 50 mm / 6 mm</t>
  </si>
  <si>
    <t>2.607.017.120</t>
  </si>
  <si>
    <t>Szczotka tarczowa z drutu do wiertarek — drut falisty, Ø 75 mm / 6mm</t>
  </si>
  <si>
    <t>2.607.017.123</t>
  </si>
  <si>
    <t>Szczotka garnkowa druciane do wiertarek — drut falisty, Ø 75 mm / 6 mm</t>
  </si>
  <si>
    <t>2.607.017.180</t>
  </si>
  <si>
    <t>Zestaw bitów do wkrętarki „Pocket” </t>
  </si>
  <si>
    <t>2.609.256.529</t>
  </si>
  <si>
    <t>Szczotka tarczowa do wiertarek - drut falisty, mosiądzowany, Ø 75 mm / 6 mm</t>
  </si>
  <si>
    <t>2.609.256.517</t>
  </si>
  <si>
    <t>Szczotka garnkowa do wiertarek - drut falisty, Ø 70 mm / 6 mm</t>
  </si>
  <si>
    <t>2.609.256.516</t>
  </si>
  <si>
    <t>Szczotka tarczowa do wiertarek - drut falisty, mosiądzowany, Ø 50 mm / 6 mm</t>
  </si>
  <si>
    <t>2.609.256.515</t>
  </si>
  <si>
    <t>Szczotka tarczowa do wiertarek - drut falisty, Ø 50 mm / 6 mm</t>
  </si>
  <si>
    <t>2.609.256.526</t>
  </si>
  <si>
    <t>Szczotki tarczowe do wiertarek - drut falowany, Ø 50 mm/ 6 mm</t>
  </si>
  <si>
    <t>2.609.256.538</t>
  </si>
  <si>
    <t>Szczotka pędzlowa do wiertarek - drut falisty, Ø 25 mm / 6 mm</t>
  </si>
  <si>
    <t>2.609.256.530</t>
  </si>
  <si>
    <t>Tarczowa szczotka druciana - drut falisty , Ø 75 mm/ 6 mm</t>
  </si>
  <si>
    <t>2.609.256.236</t>
  </si>
  <si>
    <t>Papier ścierny pas - 451 mm x 6 mm, 3 szt., ziarno: 120</t>
  </si>
  <si>
    <t>2.609.256.234</t>
  </si>
  <si>
    <t>Papier ścierny pas - 451 mm x 6 mm, 3 szt., ziarno: 40</t>
  </si>
  <si>
    <t>2.609.256.235</t>
  </si>
  <si>
    <t>Papier ścierny pas - 451 mm x 6 mm, 3 szt., ziarno: 60</t>
  </si>
  <si>
    <t>2.609.256.237</t>
  </si>
  <si>
    <t>Papier ścierny pas - 455 mm x 13 mm, 3 szt.,  ziarno: 40</t>
  </si>
  <si>
    <t>2.609.256.238</t>
  </si>
  <si>
    <t>Papier ścierny pas - 455 mm x 13 mm, 3 szt., ziarno: 60</t>
  </si>
  <si>
    <t>2.609.256.242</t>
  </si>
  <si>
    <t>Papier ścierny pas - 455 mm x 13 mm, 3 szt., ziarno: 120</t>
  </si>
  <si>
    <t>2.609.256.A39</t>
  </si>
  <si>
    <t>Papier ścierny delta 32 mm, 5 szt., ziarno: 120</t>
  </si>
  <si>
    <t>2.609.256.A38</t>
  </si>
  <si>
    <t>Papier ścierny delta 32 mm, 5 szt., ziarno: 80</t>
  </si>
  <si>
    <t>2.609.256.A37</t>
  </si>
  <si>
    <t>Papier ścierny delta 32 mm, 5 szt., ziarno: 60</t>
  </si>
  <si>
    <t>2.609.256.241</t>
  </si>
  <si>
    <t>2.609.256.239</t>
  </si>
  <si>
    <t>2.609.256.240</t>
  </si>
  <si>
    <t>Papier ścierny pas - 455 mm x 13 mm, 3 szt., ziarno: 40</t>
  </si>
  <si>
    <t>2.609.256.A26</t>
  </si>
  <si>
    <t>Papier ścierny ekscentryczny z rzepem, 5 szt., ziarno: 120, Ø 125 mm</t>
  </si>
  <si>
    <t>2.609.256.A17</t>
  </si>
  <si>
    <t>Papier ścierny ekscentryczny z rzepem, 5 szt., ziarno: 80, Ø 115 mm</t>
  </si>
  <si>
    <t>2.609.256.A15</t>
  </si>
  <si>
    <t>Papier ścierny ekscentryczny z rzepem,  5 szt., ziarno:  40, Ø 115 mm</t>
  </si>
  <si>
    <t>2.609.256.A20</t>
  </si>
  <si>
    <t>Papier ścierny ekscentryczny z rzepem,  5 szt., ziarno:  240, Ø 115 mm</t>
  </si>
  <si>
    <t>2.609.256.A24</t>
  </si>
  <si>
    <t>Papier ścierny ekscentryczny z rzepem, 5 szt., ziarno: 80, Ø 125 mm</t>
  </si>
  <si>
    <t>2.609.256.A22</t>
  </si>
  <si>
    <t>Papier ścierny ekscentryczny z rzepem, 5 szt., ziarno: 40, Ø 125 mm</t>
  </si>
  <si>
    <t>2.609.256.A19</t>
  </si>
  <si>
    <t>Papier ścierny ekscentryczny z rzepem,  5 szt., ziarno:  180, Ø 115 mm</t>
  </si>
  <si>
    <t>2.609.256.A16</t>
  </si>
  <si>
    <t>Papier ścierny ekscentryczny z rzepem,  5 szt., ziarno:  60, Ø 115 mm</t>
  </si>
  <si>
    <t>2.609.256.A25</t>
  </si>
  <si>
    <t>Papier ścierny ekscentryczny z rzepem, 5 szt., ziarno: 180, Ø 125 mm</t>
  </si>
  <si>
    <t>2.609.256.A18</t>
  </si>
  <si>
    <t>Papier ścierny ekscentryczny z rzepem,  5 szt., ziarno:  120, Ø 115 mm</t>
  </si>
  <si>
    <t>2.609.256.A21</t>
  </si>
  <si>
    <t>Papier ścierny ekscentryczny zestaw z rzepem - zestaw, ziarno: 60/120/240, Ø 115 mm</t>
  </si>
  <si>
    <t>2.609.256.A28</t>
  </si>
  <si>
    <t>Papier ścierny ekscentryczny zestaw z rzepem - zestaw, 2 szt., ziarno: 60/120/240, Ø 125 mm</t>
  </si>
  <si>
    <t>2.609.256.A35</t>
  </si>
  <si>
    <t>Papier ścierny ekscentryczny zestaw z rzepem - zestaw, ziarno: 60/120/240, Ø 150 mm</t>
  </si>
  <si>
    <t>2.609.256.050</t>
  </si>
  <si>
    <t>Pokrywa z wełny jagnięcej do szlifierki mimośrodowej, Ø 150 mm</t>
  </si>
  <si>
    <t>2.608.000.689</t>
  </si>
  <si>
    <t>Osłona tarczy 125 mm do szlifierek mimośrodowych</t>
  </si>
  <si>
    <t>2.609.256.A76</t>
  </si>
  <si>
    <t>Papier ścierny do multinarzędzia z rzepem, 170 mm x 100 mm, perforowane, 5 szt., ziarno: 120</t>
  </si>
  <si>
    <t>2.609.256.A75</t>
  </si>
  <si>
    <t>Papier ścierny do multinarzędzia z rzepem, 170 mm x 100 mm, perforowane, 5 szt., ziarno: 80</t>
  </si>
  <si>
    <t>2.609.256.A74</t>
  </si>
  <si>
    <t>Papier ścierny do multinarzędzia z rzepem, 170 mm x 100 mm, perforowane, 5 szt., ziarno: 60</t>
  </si>
  <si>
    <t>2.609.256.186</t>
  </si>
  <si>
    <t>Papier ścierny pas zestaw 303 mm x 40 mm, ziarno: 60/80/120</t>
  </si>
  <si>
    <t>2.609.256.B61</t>
  </si>
  <si>
    <t>Talerz szlifierski średnio twardy, Ø 125 mm</t>
  </si>
  <si>
    <t>2.609.256.051</t>
  </si>
  <si>
    <t>Gąbka polerska do szlifierek mimośrodowych, Ø 125 mm</t>
  </si>
  <si>
    <t>2.608.621.151</t>
  </si>
  <si>
    <t>Bosch Siatka ścierna 125mm P320, 5 szt.</t>
  </si>
  <si>
    <t>2.609.256.150</t>
  </si>
  <si>
    <t>PAPIER SIATKA SCIERNA M480 125mm GR.240 5szt</t>
  </si>
  <si>
    <t>2.608.621.146</t>
  </si>
  <si>
    <t>PAPIER SIATKA SCIERNA M480 125mm GR.120 5szt</t>
  </si>
  <si>
    <t>2.608.621.144</t>
  </si>
  <si>
    <t>SIATKA ŚCIERNA M480 125MM G80 5SZT.</t>
  </si>
  <si>
    <t>2.609.256.D73</t>
  </si>
  <si>
    <t>Płyta szlifierska do szlifierek Delta PDA 180/180E/240E, GDA 280E</t>
  </si>
  <si>
    <t>2.609256.D72</t>
  </si>
  <si>
    <t>Płytka szlifierska do szlifierek Delta 190 mm x 80 mm</t>
  </si>
  <si>
    <t>2.609.256.D64</t>
  </si>
  <si>
    <t xml:space="preserve">Płyta szlifierska, średnio twarda - PEX 220 A, Ø 125 mm </t>
  </si>
  <si>
    <t>2.608.522.326</t>
  </si>
  <si>
    <t>Zestaw bitów impact PH 2, PZ 2, T 20, T 25, T 30 , 6 mm.</t>
  </si>
  <si>
    <t>2.608.522.337</t>
  </si>
  <si>
    <t>ZESTAW BITÓW PH2*65MM IMPACT 8SZT.</t>
  </si>
  <si>
    <t>2.608.522.332</t>
  </si>
  <si>
    <t>ZESTAW 8 BITÓW HEX H5 H6 IMPACT CONTROL BOSCH</t>
  </si>
  <si>
    <t>2.608.522.327</t>
  </si>
  <si>
    <t>Zestaw bitów udarowych Impact Control do wkrętarek 7 szt., 1/4"</t>
  </si>
  <si>
    <t>2.608.522.343</t>
  </si>
  <si>
    <t>Zestaw bitów udarowych Bosch Impact Control T15/T20/T25/T30 65mm</t>
  </si>
  <si>
    <t>1 PALETA</t>
  </si>
  <si>
    <t>2.608.522.329</t>
  </si>
  <si>
    <t>ZESTAW 8 BITÓW TORX IMPACT CONTROL BOSCH</t>
  </si>
  <si>
    <t>2.608.522.347</t>
  </si>
  <si>
    <t>Zestaw bitów udarowych Bosch Impact Control PH2/PZ2/T15/T20/T25/T30 110mm Magnetyzer (op. 9 szt)</t>
  </si>
  <si>
    <t>2.608.522.345</t>
  </si>
  <si>
    <t>Zestaw bitów udarowych Bosch Impact Control PH1/PH2/PH3/PZ2/SL1/T15/T20/T30 65mm Magnetyzer (op. 9 szt)</t>
  </si>
  <si>
    <t>2.608.522.333</t>
  </si>
  <si>
    <t>Zestaw bitów udarowych Bosch Impact Control PH2/PZ2 65mm (op. 8 szt)</t>
  </si>
  <si>
    <t>2.608.522.328</t>
  </si>
  <si>
    <t>Zestaw bitów udarowych Bosch Impact Control PH1/PH2/PH3/PZ2/PZ3 50mm (op. 8 szt)</t>
  </si>
  <si>
    <t>2.608.522.322</t>
  </si>
  <si>
    <t>Zestaw bitów udarowych Bosch Impact Control T15/T20/T25/T30/T40 25mm (op. 8 szt)</t>
  </si>
  <si>
    <t>2.608.522.324</t>
  </si>
  <si>
    <t>Zestaw bitów udarowych Bosch Impact Control PH2 25mm (op. 8 szt)</t>
  </si>
  <si>
    <t>2.608.522.323</t>
  </si>
  <si>
    <t>Zestaw bitów udarowych Bosch Impact Control PH1/PH2/PH3/PZ2/PZ3 25mm (op. 8 szt)</t>
  </si>
  <si>
    <t>2.608.522.325</t>
  </si>
  <si>
    <t>Zestaw bitów udarowych Bosch Impact Control PZ2 25mm (op. 8 szt)</t>
  </si>
  <si>
    <t>2.608.522.338</t>
  </si>
  <si>
    <t>Zestaw bitów udarowych Bosch Impact Control PZ2 65mm (op. 8 szt)</t>
  </si>
  <si>
    <t>2.608.577.144</t>
  </si>
  <si>
    <t>Zestaw bitów udarowych i wierteł Bosch Impact Control (op. 8 szt) HEX-9 MultiConstruction</t>
  </si>
  <si>
    <t>2.608.522.340</t>
  </si>
  <si>
    <t>Zestaw bitów udarowych Bosch Impact Control T25 65mm (op. 8 szt)</t>
  </si>
  <si>
    <t>2.608.577.142</t>
  </si>
  <si>
    <t>Wiertła wielozadaniowe HEX-9 Ceramic Bosch</t>
  </si>
  <si>
    <t>2.607.019.444</t>
  </si>
  <si>
    <t>Zestaw wierteł do betonu, 4-10 mm 5 szt.</t>
  </si>
  <si>
    <t>2.609.255.214</t>
  </si>
  <si>
    <t>Zestaw wierteł do drewna Bosch kręte 4/5/6/8/10 DIY (op. 5 szt)</t>
  </si>
  <si>
    <t>2.607.019.580</t>
  </si>
  <si>
    <t>Zestaw wierteł do drewna Bosch kręte CYL 3/4/5/6/7/8/10 DIY (op. 7 szt)</t>
  </si>
  <si>
    <t>2.607.019.675</t>
  </si>
  <si>
    <t>Wiertło Bosch Bosch Mini X-Line Zestaw wierteł do kamienia/metalu/drewna - 15 częściowy</t>
  </si>
  <si>
    <t>2.609.255.275</t>
  </si>
  <si>
    <t>Zestaw wierteł do drewna Bosch płaskie 16/22/25/32 DIY (op. 4 szt)</t>
  </si>
  <si>
    <t>2.609.255.030</t>
  </si>
  <si>
    <t>Zestaw wierteł do metalu Bosch HSS-R DIN 338 1/2/3/4/5/6/7/8/9/10 DIY (op. 10 szt)</t>
  </si>
  <si>
    <t>2.609.255.061</t>
  </si>
  <si>
    <t>Zestaw wierteł do metalu Bosch HSS-G DIN 338 1,5/2/2,5/3/3,2/3,5/4/4,5/4,8/5/5,5/6/6,5 DIY (op. 13 szt)</t>
  </si>
  <si>
    <t>2.609.255.326</t>
  </si>
  <si>
    <t>Zestaw wierteł do drewna Bosch spiralne HSS HEX 2/3/4/5/6 DIY (op. 5 szt)</t>
  </si>
  <si>
    <t>2.607.019.441</t>
  </si>
  <si>
    <t>Zestaw wierteł do metalu Bosch HSS-R 1,5/2/2,5/3/3,2/3,5/4/4,5/4,8/5/5,5/6/6,5 DIY (op. 13 szt)</t>
  </si>
  <si>
    <t>2.609.255.480</t>
  </si>
  <si>
    <t>Zestaw wierteł uniwersalnych Bosch 4/5/6/8 DIY (op. 4 szt)</t>
  </si>
  <si>
    <t>2.609.255.087</t>
  </si>
  <si>
    <t>Zestaw wierteł do metalu Bosch HSS-Co DIN 338 2/3/4/5/6/8 DIY (op. 6 szt)</t>
  </si>
  <si>
    <t>2.609.255.031</t>
  </si>
  <si>
    <t>Zestaw wierteł do metalu Bosch HSS-R DIN 338 1,5/2/2,5/3/3,2/3,5/4/4,5/4,8/5/5,5/6/6,5 DIY (op. 13 szt)</t>
  </si>
  <si>
    <t>2.609.255.035</t>
  </si>
  <si>
    <t>Zestaw stolarski do połączeń kołkowych 6 mm/32 elem.</t>
  </si>
  <si>
    <t>2.609.255.307</t>
  </si>
  <si>
    <t>Zestaw stolarski do połączeń kołkowych 10 mm/27 elem.</t>
  </si>
  <si>
    <t>2.609.255.306</t>
  </si>
  <si>
    <t>Zestaw stolarski do połączeń kołkowych 8 mm/27 elem.</t>
  </si>
  <si>
    <t>2.609.255.062</t>
  </si>
  <si>
    <t>19-częściowy zestaw wierteł do metalu HSS-G, 1,0/1,5/2,0/2,5/3,0/3,5/4,0/4,5/5,0/5,5/6,0/6,5/7,0/7,5/8,0/8,5/9,0/9,5/10,0</t>
  </si>
  <si>
    <t>2.607.019.581</t>
  </si>
  <si>
    <t>Zestaw wierteł do kamienia Bosch 3/4/5/5,5/6/7/8 DIY</t>
  </si>
  <si>
    <t>2 PALETA</t>
  </si>
  <si>
    <t>2.609.255.215</t>
  </si>
  <si>
    <t>Zestaw wierteł do drewna Bosch kręte 3/4/5/6/7/8/9/10 DIY (op. 8 szt)</t>
  </si>
  <si>
    <t>2.609.255.060</t>
  </si>
  <si>
    <t>Zestaw wierteł do metalu Bosch HSS-G DIN 338 2/3/4/5/6/8 DIY (op. 6 szt)</t>
  </si>
  <si>
    <t>2.607.019.676</t>
  </si>
  <si>
    <t>Zestaw bitów do wkrętarek Mini-X-Line (25 szt.)</t>
  </si>
  <si>
    <t>2.609.255.029</t>
  </si>
  <si>
    <t>Zestaw wierteł do metalu Bosch HSS-R DIN 338 2/3/4/5/6/8 DIY (op. 6 szt)</t>
  </si>
  <si>
    <t>2.607.019.440</t>
  </si>
  <si>
    <t>2.609.255.541</t>
  </si>
  <si>
    <t>Zestaw wierteł Bosch SDS-Plus 5/6/6/8/10 DIY (op. 5 szt)</t>
  </si>
  <si>
    <t>2.609.255.977</t>
  </si>
  <si>
    <t>Zestaw mieszany standardowych bitów do wkrętarek (S, PH, PZ, T) (16 szt.)</t>
  </si>
  <si>
    <t>2.608.522.363</t>
  </si>
  <si>
    <t>Kaseta Pick and Click rozmiar L</t>
  </si>
  <si>
    <t>2.608.522.362</t>
  </si>
  <si>
    <t>Kaseta Pick and Click rozmiar M</t>
  </si>
  <si>
    <t>2.609.255.417</t>
  </si>
  <si>
    <t>Zestaw wierteł do betonu 5 elementów Ø5-10mm</t>
  </si>
  <si>
    <t>2.607.019.579</t>
  </si>
  <si>
    <t>Zestaw wierteł i bitów do wkrętarek Mini-X-Line (15 szt.)</t>
  </si>
  <si>
    <t>2.609.255.319</t>
  </si>
  <si>
    <t>Szablon do połączeń kołkowych Bosch  3-12 mm</t>
  </si>
  <si>
    <t>2.607.019.503</t>
  </si>
  <si>
    <t>Zestaw bitów do wkrętarki „Big Bit”/szminka (25 szt.)</t>
  </si>
  <si>
    <t>2.609.255.460</t>
  </si>
  <si>
    <t>Zestaw wierteł do kamienia Bosch CYL ISO 5468 4/5/6/8/10 DIY (op. 5 szt)</t>
  </si>
  <si>
    <t>2.607.017.314</t>
  </si>
  <si>
    <t>Zestaw osprzętu Bosch V-Line 48 sztuk (Walizka)</t>
  </si>
  <si>
    <t>2.607.019.511</t>
  </si>
  <si>
    <t>Zestaw elementów do mocowania (173 szt.)</t>
  </si>
  <si>
    <t>2.607.017.163</t>
  </si>
  <si>
    <t>Zestaw wierteł i kołków Bosch SDS-Plus (op. 173 szt)</t>
  </si>
  <si>
    <t>2.607.017.313</t>
  </si>
  <si>
    <t>Zestaw kluczy nasadowych Bosch 6-13 1/4" 50mm DIY (op. 6 szt)</t>
  </si>
  <si>
    <t>2.608.551.079</t>
  </si>
  <si>
    <t>Zestaw kluczy nasadowych Bosch Extra Hard 6-13 1/4" 50mm (op. 6 szt)</t>
  </si>
  <si>
    <t>2.607.017.322</t>
  </si>
  <si>
    <t>Zestaw bitów Bosch z grzechotką (op. 36 szt)</t>
  </si>
  <si>
    <t>2.608.255.993</t>
  </si>
  <si>
    <t>Zestaw bitów Bosch Extra Hard PH/PZ/T 25mm DIY (op. 12 szt)</t>
  </si>
  <si>
    <t>2.608.255.990</t>
  </si>
  <si>
    <t>Zestaw bitów Bosch z powłoką TiN PH/PZ/T 25mm DIY (op. 12 szt)</t>
  </si>
  <si>
    <t>2.608.255.992</t>
  </si>
  <si>
    <t>Zestaw bitów Bosch z powłoką TiN PH/PZ/T/S/HEX 25mm DIY (op. 12 szt)</t>
  </si>
  <si>
    <t>2.608.255.994</t>
  </si>
  <si>
    <t>Zestaw bitów Bosch Extra Hard PH/PZ/T/S 25mm DIY (op. 12 szt)</t>
  </si>
  <si>
    <t>2.609.256.D23</t>
  </si>
  <si>
    <t>Zestaw bitów Bosch Extra Hard Torx 25mm DIY (op. 12 szt)</t>
  </si>
  <si>
    <t>2.609.255.721</t>
  </si>
  <si>
    <t>Uchwyt wiertniczy stołowy Bosch do wiertarki 43mm</t>
  </si>
  <si>
    <t>2.609.255.543</t>
  </si>
  <si>
    <t>Zestaw wierteł Bosch SDS-Plus 5/6/6/8/8/10/12 DIY (op. 7 szt)</t>
  </si>
  <si>
    <t>2.607.019.446</t>
  </si>
  <si>
    <t>Zestaw wierteł do metalu Bosch HSS-R 1,0-13,0 mm (op. 25 szt) DIY</t>
  </si>
  <si>
    <t>2.607.019.442</t>
  </si>
  <si>
    <t>Zestaw wierteł do metalu Bosch HSS-R 1/2/3/4/5/6/7/8/9/10 DIY (op. 10 szt)</t>
  </si>
  <si>
    <t>2.609.255.127</t>
  </si>
  <si>
    <t>Zestaw wierteł do metalu Bosch HSS-G HEX 2/3/4/5/6 w plastikowej kasecie DIY (op. 5 szt)</t>
  </si>
  <si>
    <t>2.607.019.673</t>
  </si>
  <si>
    <t>Zestaw wierteł do metalu Bosch X-Line 2/3/4/5/6/8/10 DIY (op. 7 szt)</t>
  </si>
  <si>
    <t>2.607.019.443</t>
  </si>
  <si>
    <t>Zestaw wierteł do metalu i kamienia Bosch 3/4/5/6/8 DIY (op. 9 szt)</t>
  </si>
  <si>
    <t>2.607.019.438</t>
  </si>
  <si>
    <t>Zestaw wierteł do kamienia Bosch 4/5/6/8/10 DIY (op. 5 szt)</t>
  </si>
  <si>
    <t>2.609.255.134</t>
  </si>
  <si>
    <t>Zestaw wierteł do metalu Bosch HSS-Tin DIN 338 1/1,5/2/2,5/3/3,5/4/4,5/5/5,5/6/6,5/7/7,5/8/8,5/9/9,5/10 DIY (op. 19 szt)</t>
  </si>
  <si>
    <t>2.609.255.113</t>
  </si>
  <si>
    <t>Zestaw wierteł do metalu Bosch HSS-Tin DIN 338 2/3/4/5/6/8 DIY (op. 6 szt)</t>
  </si>
  <si>
    <t>2.607.019.454</t>
  </si>
  <si>
    <t>Zestaw bitów do wkrętarek (10 szt.) Bosch Accessories Promoline</t>
  </si>
  <si>
    <t>2.609.255.263</t>
  </si>
  <si>
    <t>Wiertło do drewna Bosch płaskie 17x110x160 DIY</t>
  </si>
  <si>
    <t>2.609.255.264</t>
  </si>
  <si>
    <t>Wiertło do drewna Bosch płaskie 18x110x160 DIY</t>
  </si>
  <si>
    <t>2.609.255.266</t>
  </si>
  <si>
    <t>Wiertło do drewna Bosch płaskie 20x110x160 DIY</t>
  </si>
  <si>
    <t>2.609.255.267</t>
  </si>
  <si>
    <t>Wiertło do drewna Bosch płaskie 22x110x160 DIY</t>
  </si>
  <si>
    <t>2.609.255.268</t>
  </si>
  <si>
    <t>Wiertło do drewna Bosch płaskie 24x110x160 DIY</t>
  </si>
  <si>
    <t>2.609.255.269</t>
  </si>
  <si>
    <t>Wiertło do drewna Bosch płaskie 25x110x160 DIY</t>
  </si>
  <si>
    <t>2.609.255.270</t>
  </si>
  <si>
    <t>Wiertło do drewna Bosch płaskie 26x120x160 DIY</t>
  </si>
  <si>
    <t>2.609.255.271</t>
  </si>
  <si>
    <t>Wiertło do drewna Bosch płaskie 28x120x165 DIY</t>
  </si>
  <si>
    <t>2.609.255.272</t>
  </si>
  <si>
    <t>Wiertło do drewna Bosch płaskie 30x120x165 DIY</t>
  </si>
  <si>
    <t>2.609.255.273</t>
  </si>
  <si>
    <t>Wiertło do drewna Bosch płaskie 32x120x165 DIY</t>
  </si>
  <si>
    <t>2.609.255.274</t>
  </si>
  <si>
    <t>Wiertło do drewna Bosch płaskie 38x120x165 DIY</t>
  </si>
  <si>
    <t>2.609.255.315</t>
  </si>
  <si>
    <t>Znacznik do polączeń kołkowych 6 mm</t>
  </si>
  <si>
    <t>2.609.255.316</t>
  </si>
  <si>
    <t>Znacznik do polączeń kołkowych 8 mm</t>
  </si>
  <si>
    <t>2.609.255.317</t>
  </si>
  <si>
    <t>Znacznik do polączeń kołkowych 10 mm</t>
  </si>
  <si>
    <t>2.609.255.318</t>
  </si>
  <si>
    <t>Nakładka dystansowa na wiertło + Zestaw tulejek blokujących 6/8/10</t>
  </si>
  <si>
    <t>2.609.255.219</t>
  </si>
  <si>
    <t>Wiertło do drewna Bosch kręte z pogłębiaczem 6,0x50x90 DIY</t>
  </si>
  <si>
    <t>2.609.255.299</t>
  </si>
  <si>
    <t>Wiertło do drewna Bosch frezujące tarnik 13x35x65 Cylindryczne DIY</t>
  </si>
  <si>
    <t>2.609.255.276</t>
  </si>
  <si>
    <t>Przedłużacz do wierteł sednik 300 mm</t>
  </si>
  <si>
    <t>2.609.255.218</t>
  </si>
  <si>
    <t>Wiertło do drewna Bosch kręte z pogłębiaczem 5,0x45x85 DIY</t>
  </si>
  <si>
    <t>2.609.255.217</t>
  </si>
  <si>
    <t>Wiertło do drewna z nawiertakiem 4,0 x 40 x 70 mm</t>
  </si>
  <si>
    <t>2.609.255.216</t>
  </si>
  <si>
    <t>Wiertło do drewna Bosch kręte z pogłębiaczem 3,0 x 30 x 60 DIY</t>
  </si>
  <si>
    <t>2.609.255.302</t>
  </si>
  <si>
    <t>Zestaw wierteł do drewna Bosch frezujące tarnik Cylindryczne / Okrągłe / Stożkowe DIY (op. 3 szt)</t>
  </si>
  <si>
    <t>2.609.256.917</t>
  </si>
  <si>
    <t>Wiertło uniwersalne Bosch SDS-Quick (Uneo) 10,0x70x120 DIY</t>
  </si>
  <si>
    <t>2.609.256.916</t>
  </si>
  <si>
    <t>Wiertło uniwersalne Bosch SDS-Quick (Uneo) 8,0x70x120 DIY</t>
  </si>
  <si>
    <t>2.609.256.913</t>
  </si>
  <si>
    <t xml:space="preserve">Wiertło uniwersalne Bosch SDS-Quick (Uneo) 6,0x55x100 </t>
  </si>
  <si>
    <t>2.609.256.911</t>
  </si>
  <si>
    <t>Wiertło uniwersalne Bosch SDS-Quick (Uneo) 5,0x55x100 DIY</t>
  </si>
  <si>
    <t>2.609.255.308</t>
  </si>
  <si>
    <t>Zestaw wierteł do drewna Bosch kręte CYL 6/8/10 DIY (op. 3 szt)</t>
  </si>
  <si>
    <t>2.609.256.910</t>
  </si>
  <si>
    <t>Wiertło uniwersalne Bosch SDS-Quick (Uneo) 4,0x40x85 DIY</t>
  </si>
  <si>
    <t>2.609.255.277</t>
  </si>
  <si>
    <t>Bosch Wiertło płaskie o regulowanej średnicy 15-45 mm</t>
  </si>
  <si>
    <t>2.609.256.908</t>
  </si>
  <si>
    <t>Zestaw wierteł do betonu Bosch SDS-Quick (Uneo) 5/6/8 DIY (op. 3 szt)</t>
  </si>
  <si>
    <t>2.607.000.449</t>
  </si>
  <si>
    <t>Zestaw kołków 6 mm x 30 mm, 32 szt.</t>
  </si>
  <si>
    <t>2.609.255.203</t>
  </si>
  <si>
    <t>Wiertło do drewna Bosch kręte CYL 6,0x55x92 DIY</t>
  </si>
  <si>
    <t>2.609.255.202</t>
  </si>
  <si>
    <t>Wiertło do drewna Bosch kręte CYL 5,0x50x85 DIY</t>
  </si>
  <si>
    <t>2.609.255.201</t>
  </si>
  <si>
    <t>Wiertło do drewna Bosch kręte CYL 4,0x45x75 DIY</t>
  </si>
  <si>
    <t>2.609.255.200</t>
  </si>
  <si>
    <t>Wiertło do drewna Bosch kręte CYL 3,0x32x60 DIY</t>
  </si>
  <si>
    <t>2.609.255.206</t>
  </si>
  <si>
    <t>Wiertło do drewna Bosch kręte CYL 9,0x80x116 DIY</t>
  </si>
  <si>
    <t>2.609.255.205</t>
  </si>
  <si>
    <t>Wiertło do drewna Bosch kręte CYL 8,0x75x115 DIY</t>
  </si>
  <si>
    <t>2.609.255.204</t>
  </si>
  <si>
    <t>Wiertło do drewna Bosch kręte CYL 7,0x65x100 DIY</t>
  </si>
  <si>
    <t>2.609.255.207</t>
  </si>
  <si>
    <t>Wiertło do drewna Bosch kręte CYL 10,0x85x130 DIY</t>
  </si>
  <si>
    <t>2.609.255.212</t>
  </si>
  <si>
    <t>Wiertło do drewna Bosch kręte CYL 15,0x100x160 DIY</t>
  </si>
  <si>
    <t>2.609.255.211</t>
  </si>
  <si>
    <t>Wiertło do drewna Bosch kręte CYL 14,0x95x150 DIY</t>
  </si>
  <si>
    <t>2.609.255.208</t>
  </si>
  <si>
    <t>Wiertło do drewna Bosch kręte CYL 11,0x95x150 DIY</t>
  </si>
  <si>
    <t>2.609.255.209</t>
  </si>
  <si>
    <t>Wiertło do drewna Bosch kręte CYL 12,0x95x150 DIY</t>
  </si>
  <si>
    <t>2.609.255.210</t>
  </si>
  <si>
    <t>Wiertło do drewna Bosch kręte CYL 13,0x95x150 DIY</t>
  </si>
  <si>
    <t>2.609.255.213</t>
  </si>
  <si>
    <t>Wiertło do drewna Bosch kręte CYL 16,0x100x160 DIY</t>
  </si>
  <si>
    <t>2.609.255.472</t>
  </si>
  <si>
    <t>Wiertło wielozadaniowe Bosch Universal 5,0x50x85 DIY</t>
  </si>
  <si>
    <t>2.609.255.471</t>
  </si>
  <si>
    <t>Wiertło wielozadaniowe Bosch Universal 4,0x40x75 DIY</t>
  </si>
  <si>
    <t>2.609.255.464</t>
  </si>
  <si>
    <t>Wiertło do płytek Bosch Ceramic 3,0x58 DIY</t>
  </si>
  <si>
    <t>2.609.255.474</t>
  </si>
  <si>
    <t>Wiertło wielozadaniowe Bosch Universal 6,0x60x100 DIY</t>
  </si>
  <si>
    <t>2.609.256.900</t>
  </si>
  <si>
    <t>Wiertło do betonu Bosch SDS-Quick (Uneo) 4,0x40x85 DIY</t>
  </si>
  <si>
    <t>2.609.255.478</t>
  </si>
  <si>
    <t>Wiertło wielozadaniowe Bosch Universal 10,0x80x120 DIY</t>
  </si>
  <si>
    <t>2.609.255.477</t>
  </si>
  <si>
    <t>Wiertło wielozadaniowe Bosch Universal 8,0x80x120 DIY</t>
  </si>
  <si>
    <t>2.609.256.903</t>
  </si>
  <si>
    <t>Wiertło do betonu Bosch SDS-Quick (Uneo) 6,0x55x100 DIY</t>
  </si>
  <si>
    <t>2.609.256.901</t>
  </si>
  <si>
    <t>Wiertło do betonu Bosch SDS-Quick (Uneo) 5,0x55x100 DIY</t>
  </si>
  <si>
    <t>2.609.256.906</t>
  </si>
  <si>
    <t>Wiertło do betonu Bosch SDS-Quick (Uneo) 8,0x70x120 DIY</t>
  </si>
  <si>
    <t>2.609.256.907</t>
  </si>
  <si>
    <t>Wiertło do betonu Bosch SDS-Quick (Uneo) 10,0x70x120 DIY</t>
  </si>
  <si>
    <t>2.609.255.046</t>
  </si>
  <si>
    <t>Wiertło do metalu Bosch HSS-G DIN 338 5,5x57x93 DIY</t>
  </si>
  <si>
    <t>2.609.255.051</t>
  </si>
  <si>
    <t>Wiertło do metalu Bosch HSS-G DIN 338 7,5x69x109 DIY</t>
  </si>
  <si>
    <t>2.609.255.050</t>
  </si>
  <si>
    <t>Wiertło do metalu Bosch HSS-G DIN 338 7,0x69x109 DIY</t>
  </si>
  <si>
    <t>2.609.255.047</t>
  </si>
  <si>
    <t>Wiertło do metalu Bosch HSS-G DIN 338 6,0x57x93 DIY</t>
  </si>
  <si>
    <t>2.609.255.052</t>
  </si>
  <si>
    <t>Wiertło do metalu Bosch HSS-G DIN 338 8,0x75x117 DIY</t>
  </si>
  <si>
    <t>2.609.255.053</t>
  </si>
  <si>
    <t>Wiertło do metalu Bosch HSS-G DIN 338 8,5x75x117 DIY</t>
  </si>
  <si>
    <t>2.609.255.049</t>
  </si>
  <si>
    <t>Wiertło do metalu Bosch HSS-G DIN 338 6,8x69x109 DIY</t>
  </si>
  <si>
    <t>2.609.255.034</t>
  </si>
  <si>
    <t>Wiertło do metalu Bosch HSS-G DIN 338 1,0x12x34 (op. 2 szt) DIY</t>
  </si>
  <si>
    <t>Wiertło do metalu Bosch HSS-G DIN 338 1,5x18x40 (op. 2 szt) DIY</t>
  </si>
  <si>
    <t>2.609.255.037</t>
  </si>
  <si>
    <t>Wiertło do metalu Bosch HSS-G DIN 338 2,5x30x57 (op. 2 szt) DIY</t>
  </si>
  <si>
    <t>2.609.255.036</t>
  </si>
  <si>
    <t>Wiertło do metalu Bosch HSS-G DIN 338 2,0x24x49 (op. 2 szt) DIY</t>
  </si>
  <si>
    <t>2.609.255.040</t>
  </si>
  <si>
    <t>Wiertło do metalu Bosch HSS-G DIN 338 3,5x39x70 (op. 2 szt) DIY</t>
  </si>
  <si>
    <t>2.609.255.039</t>
  </si>
  <si>
    <t>Wiertło do metalu Bosch HSS-G DIN 338 3,2x36x65 (op. 2 szt) DIY</t>
  </si>
  <si>
    <t>2.609.255.038</t>
  </si>
  <si>
    <t>Wiertło do metalu Bosch HSS-G DIN 338 3,0x33x61 (op. 2 szt) DIY</t>
  </si>
  <si>
    <t>2.609.255.043</t>
  </si>
  <si>
    <t>Wiertło do metalu Bosch HSS-G DIN 338 4,5x47x80 DIY</t>
  </si>
  <si>
    <t>2.609.255.042</t>
  </si>
  <si>
    <t>Wiertło do metalu Bosch HSS-G DIN 338 4,2x43x75 DIY</t>
  </si>
  <si>
    <t>2.609.255.041</t>
  </si>
  <si>
    <t>Wiertło do metalu Bosch HSS-G DIN 338 4,0x43x75 (op. 2 szt) DIY</t>
  </si>
  <si>
    <t>2.609.255.048</t>
  </si>
  <si>
    <t>Wiertło do metalu Bosch HSS-G DIN 338 6,5x63x101 DIY</t>
  </si>
  <si>
    <t>2.609.255.045</t>
  </si>
  <si>
    <t>Wiertło do metalu Bosch HSS-G DIN 338 5,0x52x86 DIY</t>
  </si>
  <si>
    <t>2.609.255.044</t>
  </si>
  <si>
    <t>Wiertło do metalu Bosch HSS-G DIN 338 4,8x52x86 DIY</t>
  </si>
  <si>
    <t>2.609.255.057</t>
  </si>
  <si>
    <t>Wiertło do metalu Bosch HSS-G DIN 338 11,0x94x142 DIY</t>
  </si>
  <si>
    <t>2.609.255.055</t>
  </si>
  <si>
    <t>Wiertło do metalu Bosch HSS-G DIN 338 9,5x81x125 DIY</t>
  </si>
  <si>
    <t>2.609.255.056</t>
  </si>
  <si>
    <t>Wiertło do metalu Bosch HSS-G DIN 338 10,0x87x133 DIY</t>
  </si>
  <si>
    <t>2.609.255.059</t>
  </si>
  <si>
    <t>Wiertło do metalu Bosch HSS-G DIN 338 13,0x101x151 DIY</t>
  </si>
  <si>
    <t>2.609.255.058</t>
  </si>
  <si>
    <t>Wiertło do metalu Bosch HSS-G DIN 338 12,0x101x151 DIY</t>
  </si>
  <si>
    <t>2.609.255.054</t>
  </si>
  <si>
    <t>Wiertło do metalu Bosch HSS-G DIN 338 9,0x81x125 DIY</t>
  </si>
  <si>
    <t>2.609.255.253</t>
  </si>
  <si>
    <t>Wiertło do drewna Bosch kręte HEX 26x170x235 DIY</t>
  </si>
  <si>
    <t>2.609.255.248</t>
  </si>
  <si>
    <t>Wiertło do drewna Bosch kręte HEX 22x170x235 DIY</t>
  </si>
  <si>
    <t>2.609.255.236</t>
  </si>
  <si>
    <t>Wiertło do drewna Bosch kręte HEX 12x170x235 DIY</t>
  </si>
  <si>
    <t>2.609.255.257</t>
  </si>
  <si>
    <t>Wiertło do drewna Bosch kręte HEX 32x170x235 DIY</t>
  </si>
  <si>
    <t>2.609.255.246</t>
  </si>
  <si>
    <t>Wiertło do drewna Bosch kręte HEX 20x170x235 DIY</t>
  </si>
  <si>
    <t>2.609.255.244</t>
  </si>
  <si>
    <t>Wiertło do drewna Bosch kręte HEX 18x170x235 DIY</t>
  </si>
  <si>
    <t>Wiertło do drewna Bosch kręte HEX 16x170x235 DIY</t>
  </si>
  <si>
    <t>2.609.255.252</t>
  </si>
  <si>
    <t>Wiertło do drewna Bosch kręte HEX 25x170x235 DIY</t>
  </si>
  <si>
    <t>2.609.255.250</t>
  </si>
  <si>
    <t>Wiertło do drewna Bosch kręte HEX 24x170x235 DIY</t>
  </si>
  <si>
    <t>2.609.255.238</t>
  </si>
  <si>
    <t>Wiertło do drewna Bosch kręte HEX 13x170x235 DIY</t>
  </si>
  <si>
    <t>2.609.255.239</t>
  </si>
  <si>
    <t>Wiertło do drewna Bosch kręte HEX 14x170x235 DIY</t>
  </si>
  <si>
    <t>2.609.255.241</t>
  </si>
  <si>
    <t>Wiertło do drewna Bosch kręte HEX 15x170x235 DIY</t>
  </si>
  <si>
    <t>2.609.255.436</t>
  </si>
  <si>
    <t>Wiertło do kamienia Bosch CYL ISO 5468 8,0x350x400 DIY</t>
  </si>
  <si>
    <t>2.609.255.445</t>
  </si>
  <si>
    <t>Wiertło do kamienia Bosch CYL ISO 5468 12,0x350x400 DIY</t>
  </si>
  <si>
    <t>2.609.255.442</t>
  </si>
  <si>
    <t>Wiertło do kamienia Bosch CYL ISO 5468 10,0x350x400 DIY</t>
  </si>
  <si>
    <t>2.609.255.530</t>
  </si>
  <si>
    <t>Wiertło do betonu SDS Bosch 14x460 mm</t>
  </si>
  <si>
    <t>2.609.255.515</t>
  </si>
  <si>
    <t>Wiertło Bosch SDS-Plus 8,0x400x460 mm</t>
  </si>
  <si>
    <t>2.609.255.525</t>
  </si>
  <si>
    <t>BOSCH Wiertło udarowe SDS plus 12 mm 400/460 mm</t>
  </si>
  <si>
    <t>2.609.255.538</t>
  </si>
  <si>
    <t>BOSCH Wiertło udarowe SDS plus 20 mm 400/450 mm</t>
  </si>
  <si>
    <t>2.609.255.521</t>
  </si>
  <si>
    <t>BOSCH Wiertło udarowe SDS plus 10 mm 400/460 mm</t>
  </si>
  <si>
    <t>2.609.255.534</t>
  </si>
  <si>
    <t>BOSCH Wiertło do betonu SDS plus 16 mm 400/460 mm</t>
  </si>
  <si>
    <t>2.609.255.451</t>
  </si>
  <si>
    <t>Wiertło do kamienia Bosch CYL ISO 5468 14,0x350x400 DIY</t>
  </si>
  <si>
    <t>2.609.255.288</t>
  </si>
  <si>
    <t>Wiertło do drewna Bosch puszkowe sednik Forstner 26x60x90 DIY</t>
  </si>
  <si>
    <t>2.609.255.122</t>
  </si>
  <si>
    <t>Nawiertaki HSS z 3 krawędziami tnącymi, DIN 335</t>
  </si>
  <si>
    <t>2.609.255.287</t>
  </si>
  <si>
    <t>Wiertło do drewna Bosch puszkowe sednik Forstner 25x60x90 DIY</t>
  </si>
  <si>
    <t>2.609.255.286</t>
  </si>
  <si>
    <t>Wiertło do drewna Bosch puszkowe sednik Forstner 20x60x90 DIY</t>
  </si>
  <si>
    <t>2.609.255.285</t>
  </si>
  <si>
    <t>Wiertło do drewna Bosch puszkowe sednik Forstner 15x60x90 DIY</t>
  </si>
  <si>
    <t>2.609.255.123</t>
  </si>
  <si>
    <t>Pogłębiacz stożkowy do metalu Bosch HSS 16,5 mm, 3 ostrza DIY</t>
  </si>
  <si>
    <t>2.609.576.131</t>
  </si>
  <si>
    <t>Wiertło Bosch SDS-Plus 8,0x100x165 Plus-7X</t>
  </si>
  <si>
    <t>2.609.255.292</t>
  </si>
  <si>
    <t>Wiertło forstnera Bosch, 45mm, Długość całkowita 90mm, Uchwyt prosty, 1 sztuka.</t>
  </si>
  <si>
    <t>2.609.255.291</t>
  </si>
  <si>
    <t>Wiertło do drewna Bosch puszkowe sednik Forstner 40x60x90 DIY</t>
  </si>
  <si>
    <t>2.609.255.289</t>
  </si>
  <si>
    <t>Wiertło do drewna Bosch puszkowe sednik Forstner 30x60x90 DIY</t>
  </si>
  <si>
    <t>2.609.255.115</t>
  </si>
  <si>
    <t>BOSCH Wiertło stopniowe HSS 4-20 mm dc 70,5 mm</t>
  </si>
  <si>
    <t>2.609.255.573</t>
  </si>
  <si>
    <t>BOSCH Dłuto łopatkowe SDS plus 40x250</t>
  </si>
  <si>
    <t>2.609.255.570</t>
  </si>
  <si>
    <t>BOSCH Dłuto SDS plus płaskie 250x22mm</t>
  </si>
  <si>
    <t>2.609.255.571</t>
  </si>
  <si>
    <t>Dłuto płaskie do płytek Bosch SDS-Plus 250x40 DIY</t>
  </si>
  <si>
    <t>2.609.255.575</t>
  </si>
  <si>
    <t>Bosch Dłuto szpicak SDS plus 250 mm do betonu</t>
  </si>
  <si>
    <t>2.607.019.455</t>
  </si>
  <si>
    <t>Zestaw dłut i wierteł udarowych z uchwytem SDS plus. 5-częściowy</t>
  </si>
  <si>
    <t>2.609.255.064</t>
  </si>
  <si>
    <t>Wiertło do metalu Bosch HSS-Co DIN 338 2,5x30x57 DIY</t>
  </si>
  <si>
    <t>2.609.255.063</t>
  </si>
  <si>
    <t>Wiertło do metalu Bosch HSS-Co DIN 338 2,0x29x49 DIY</t>
  </si>
  <si>
    <t>2.609.255.065</t>
  </si>
  <si>
    <t>Wiertło do metalu Bosch HSS-Co DIN 338 3,0x33x61 DIY</t>
  </si>
  <si>
    <t>2.609.255.066</t>
  </si>
  <si>
    <t>Wiertło do metalu Bosch HSS-Co DIN 338 3,2x36x65 DIY</t>
  </si>
  <si>
    <t>2.609.255.067</t>
  </si>
  <si>
    <t>Wiertło do metalu Bosch HSS-Co DIN 338 3,5x39x70 DIY</t>
  </si>
  <si>
    <t>2.609.255.068</t>
  </si>
  <si>
    <t>Wiertło do metalu Bosch HSS-Co DIN 338 4,0x43x75 DIY</t>
  </si>
  <si>
    <t>2.609.255.069</t>
  </si>
  <si>
    <t>Wiertło do metalu Bosch HSS-Co DIN 338 4,2x43x75 DIY</t>
  </si>
  <si>
    <t>2.609.255.070</t>
  </si>
  <si>
    <t>Wiertło do metalu Bosch HSS-Co DIN 338 4,5x47x80 DIY</t>
  </si>
  <si>
    <t>2.609.255.071</t>
  </si>
  <si>
    <t>Wiertło do metalu Bosch HSS-Co DIN 338 4,8x52x86 DIY</t>
  </si>
  <si>
    <t>2.609.255.072</t>
  </si>
  <si>
    <t>Wiertło do metalu Bosch HSS-Co DIN 338 5,0x52x86 DIY</t>
  </si>
  <si>
    <t>2.609.255.073</t>
  </si>
  <si>
    <t>Wiertło do metalu Bosch HSS-Co DIN 338 5,5x57x93 DIY</t>
  </si>
  <si>
    <t>2.609.255.074</t>
  </si>
  <si>
    <t>Wiertło do metalu Bosch HSS-Co DIN 338 6,0x57x93 DIY</t>
  </si>
  <si>
    <t>2.609.255.075</t>
  </si>
  <si>
    <t>Wiertło do metalu Bosch HSS-Co DIN 338 6,5x63x101 DIY</t>
  </si>
  <si>
    <t>2.609.255.077</t>
  </si>
  <si>
    <t>Wiertło do metalu Bosch HSS-Co DIN 338 7,0x69x109 DIY</t>
  </si>
  <si>
    <t>2.609.255.079</t>
  </si>
  <si>
    <t>Wiertło do metalu Bosch HSS-Co DIN 338 8,0x75x117 DIY</t>
  </si>
  <si>
    <t>2.609.255.083</t>
  </si>
  <si>
    <t>Wiertło do metalu Bosch HSS-Co DIN 338 10,0x87x133 DIY</t>
  </si>
  <si>
    <t>2.609.255.012</t>
  </si>
  <si>
    <t>Wiertło do metalu Bosch HSS-R DIN 338 5,5x57x93 DIY</t>
  </si>
  <si>
    <t>2.609.255.015</t>
  </si>
  <si>
    <t>Wiertło do metalu Bosch HSS-R DIN 338 7,0x69x109 DIY</t>
  </si>
  <si>
    <t>2.609.255.016</t>
  </si>
  <si>
    <t>Wiertło do metalu Bosch HSS-R DIN 338 7,5x69x109 DIY</t>
  </si>
  <si>
    <t>2.609.255.019</t>
  </si>
  <si>
    <t>Wiertło do metalu Bosch HSS-R DIN 338 9,0x81x125 DIY</t>
  </si>
  <si>
    <t>2.609.255.111</t>
  </si>
  <si>
    <t>Wiertło do metalu Bosch HSS-Tin DIN 338 12,0x101x151 DIY</t>
  </si>
  <si>
    <t>2.609.255.109</t>
  </si>
  <si>
    <t>Wiertło do metalu Bosch HSS-Tin DIN 338 10,0x87x133 DIY</t>
  </si>
  <si>
    <t>2.609.255.105</t>
  </si>
  <si>
    <t>Wiertło do metalu Bosch HSS-Tin DIN 338 8,0x75x117 DIY</t>
  </si>
  <si>
    <t>2.609.255.103</t>
  </si>
  <si>
    <t>Wiertło do metalu Bosch HSS-Tin DIN 338 7,0x69x109 DIY</t>
  </si>
  <si>
    <t>2.609.255.101</t>
  </si>
  <si>
    <t>Wiertło do metalu Bosch HSS-Tin DIN 338 6,5x63x101 DIY</t>
  </si>
  <si>
    <t>2.609.255.100</t>
  </si>
  <si>
    <t>Wiertło do metalu Bosch HSS-Tin DIN 338 6,0x57x93 DIY</t>
  </si>
  <si>
    <t>2.609.255.099</t>
  </si>
  <si>
    <t>Wiertło do metalu Bosch HSS-Tin DIN 338 5,5x57x93 DIY</t>
  </si>
  <si>
    <t>2.609.255.098</t>
  </si>
  <si>
    <t>Wiertło do metalu Bosch HSS-Tin DIN 338 5,0x52x86 DIY</t>
  </si>
  <si>
    <t>2.609.255.097</t>
  </si>
  <si>
    <t>Wiertło do metalu Bosch HSS-Tin DIN 338 4,5x47x80 DIY</t>
  </si>
  <si>
    <t>2.609.255.096</t>
  </si>
  <si>
    <t>Wiertło do metalu Bosch HSS-Tin DIN 338 4,2x43x75 DIY</t>
  </si>
  <si>
    <t>Wiertło do metalu Bosch HSS-Tin DIN 338 4,0x43x75 DIY</t>
  </si>
  <si>
    <t>2.609.255.093</t>
  </si>
  <si>
    <t>Wiertło do metalu Bosch HSS-Tin DIN 338 3,2x36x65 DIY</t>
  </si>
  <si>
    <t>2.609.255.092</t>
  </si>
  <si>
    <t>Wiertło do metalu Bosch HSS-Tin DIN 338 3,0x33x61 DIY</t>
  </si>
  <si>
    <t>2.609.255.091</t>
  </si>
  <si>
    <t>Wiertło do metalu Bosch HSS-Tin DIN 338 2,5x30x57 DIY</t>
  </si>
  <si>
    <t>2.609.255.090</t>
  </si>
  <si>
    <t>Wiertło do metalu Bosch HSS-Tin DIN 338 2,0x24x49 DIY</t>
  </si>
  <si>
    <t>2.609.255.089</t>
  </si>
  <si>
    <t>Wiertło do metalu Bosch HSS-Tin DIN 338 1,5x18x40 DIY</t>
  </si>
  <si>
    <t>2.609.255.000</t>
  </si>
  <si>
    <t>Wiertło do metalu Bosch HSS-R DIN 338 1,0x12x34 (op. 2 szt) DIY</t>
  </si>
  <si>
    <t>2.609.255.001</t>
  </si>
  <si>
    <t>Wiertło do metalu Bosch HSS-R DIN 338 1,5x18x40 (op. 2 szt) DIY</t>
  </si>
  <si>
    <t>2.609.255.002</t>
  </si>
  <si>
    <t>Wiertło do metalu Bosch HSS-R DIN 338 2,0x24x49 (op. 2 szt) DIY</t>
  </si>
  <si>
    <t>2.609.255.004</t>
  </si>
  <si>
    <t>Wiertło do metalu Bosch HSS-R DIN 338 3,0x33x61 (op. 2 szt) DIY</t>
  </si>
  <si>
    <t>2.609.255.005</t>
  </si>
  <si>
    <t>Wiertło do metalu Bosch HSS-R DIN 338 3,2x36x65 (op. 2 szt) DIY</t>
  </si>
  <si>
    <t>2.609.255.006</t>
  </si>
  <si>
    <t>Wiertło do metalu Bosch HSS-R DIN 338 3,5x39x70 (op. 2 szt) DIY</t>
  </si>
  <si>
    <t>2.609.255.007</t>
  </si>
  <si>
    <t>Wiertło do metalu Bosch HSS-R DIN 338 4,0x43x75 (op. 2 szt) DIY</t>
  </si>
  <si>
    <t>2.609.255.009</t>
  </si>
  <si>
    <t>Wiertło do metalu Bosch HSS-R DIN 338 4,5x47x80 DIY</t>
  </si>
  <si>
    <t>2.609.255.008</t>
  </si>
  <si>
    <t>Wiertło do metalu Bosch HSS-R DIN 338 4,2x43x75 DIY</t>
  </si>
  <si>
    <t>2.609.255.010</t>
  </si>
  <si>
    <t>Wiertło do metalu Bosch HSS-R DIN 338 4,8x52x86 DIY</t>
  </si>
  <si>
    <t>2.609.255.011</t>
  </si>
  <si>
    <t>Wiertło do metalu Bosch HSS-R DIN 338 5,0x52x86 DIY</t>
  </si>
  <si>
    <t>2.609.255.013</t>
  </si>
  <si>
    <t>Wiertło do metalu Bosch HSS-R DIN 338 6,0x57x93 DIY</t>
  </si>
  <si>
    <t>2.609.255.014</t>
  </si>
  <si>
    <t>Wiertło do metalu Bosch HSS-R DIN 338 6,5x63x101 DIY</t>
  </si>
  <si>
    <t>2.609.255.017</t>
  </si>
  <si>
    <t>Wiertło do metalu Bosch HSS-R DIN 338 8,0x75x117 DIY</t>
  </si>
  <si>
    <t>2.609.255.018</t>
  </si>
  <si>
    <t>Wiertło do metalu Bosch HSS-R DIN 338 8,5x75x117 DIY</t>
  </si>
  <si>
    <t>2.609.255.020</t>
  </si>
  <si>
    <t>Wiertło do metalu Bosch HSS-R DIN 338 10,0x87x133 DIY</t>
  </si>
  <si>
    <t>2.609.255.021</t>
  </si>
  <si>
    <t>Wiertło do metalu Bosch HSS-R DIN 338 11,0x94x142 DIY</t>
  </si>
  <si>
    <t>2.609.255.022</t>
  </si>
  <si>
    <t>Wiertło do metalu Bosch HSS-R DIN 338 12,0x101x151 DIY</t>
  </si>
  <si>
    <t>2.609.255.023</t>
  </si>
  <si>
    <t>Wiertło do metalu Bosch HSS-R DIN 338 13,0x101x151 DIY</t>
  </si>
  <si>
    <t>2.609.255.024</t>
  </si>
  <si>
    <t>Wiertło do metalu Bosch HSS-R DIN 338 14,0x108x160 DIY</t>
  </si>
  <si>
    <t>2.609.255.025</t>
  </si>
  <si>
    <t>Wiertło do metalu Bosch HSS-R DIN 338 15,0x114x169 DIY</t>
  </si>
  <si>
    <t>2.609.255.026</t>
  </si>
  <si>
    <t>Wiertło do metalu Bosch HSS-R DIN 338 16,0x120x178 DIY</t>
  </si>
  <si>
    <t>2.609.255.027</t>
  </si>
  <si>
    <t>Wiertło do metalu Bosch HSS-R DIN 338 18,0x130x191 DIY</t>
  </si>
  <si>
    <t>2.609.255.028</t>
  </si>
  <si>
    <t>Wiertło do metalu Bosch HSS-R DIN 338 20,0x140x205 DIY</t>
  </si>
  <si>
    <t>2.609.255.303</t>
  </si>
  <si>
    <t>Zestaw frezów do metalu i drewna Bosch tarnik Wklęsły/Stożkowy/Cylindryczny/Okrągły DIY (op. 4 szt)</t>
  </si>
  <si>
    <t>2.609.255.125</t>
  </si>
  <si>
    <t>Pogłębiacz stożkowy do metalu Bosch 10 mm HEX 1/4" DIY</t>
  </si>
  <si>
    <t>2.609.256.918</t>
  </si>
  <si>
    <t>Wiertło do betonu Bosch SDS - quick, M5/56/M8</t>
  </si>
  <si>
    <t>2.608.577.061</t>
  </si>
  <si>
    <t>Wiertło do metalu Bosch HSS Impact Control HEX 8,0x 75x117</t>
  </si>
  <si>
    <t>2.608.577.056</t>
  </si>
  <si>
    <t>Wiertło do metalu Bosch HSS Impact Control HEX 5,0x 52x91</t>
  </si>
  <si>
    <t>2.608.577.052</t>
  </si>
  <si>
    <t>Wiertło do metalu Bosch HSS Impact Control HEX 4,0x 43x83</t>
  </si>
  <si>
    <t>2.608.577.047</t>
  </si>
  <si>
    <t>Wiertło do metalu Bosch HSS Impact Control HEX 2,5x 30x69</t>
  </si>
  <si>
    <t>2.608.577.045</t>
  </si>
  <si>
    <t>Wiertło do metalu Bosch HSS Impact Control HEX 2,0x 24x60</t>
  </si>
  <si>
    <t>2.609.255.126</t>
  </si>
  <si>
    <t>Pogłębiacz stożkowy do metalu Bosch 13 mm HEX 1/4" DIY</t>
  </si>
  <si>
    <t>2.609.255.124</t>
  </si>
  <si>
    <t>Zestaw pogłębiaczy stożkowych do metalu Bosch 8 / 10 / 12 DIY (op. 3 szt)</t>
  </si>
  <si>
    <t>2.609.255.120</t>
  </si>
  <si>
    <t>Wiertło do metalu Bosch bezstopniowe 5-20 DIY</t>
  </si>
  <si>
    <t>2.609.255.710</t>
  </si>
  <si>
    <t>Uchwyt wiertarki 10 mm</t>
  </si>
  <si>
    <t>2.609.255.711</t>
  </si>
  <si>
    <t>Uchwyt wiertarki 13 mm</t>
  </si>
  <si>
    <t>2.609.255.719</t>
  </si>
  <si>
    <t>Mieszadło wirnikowe Bosch 60/350 mm</t>
  </si>
  <si>
    <t>2.609.255.718</t>
  </si>
  <si>
    <t>Bosch Mieszadło średnie do kleju zaprawy 100 x 600 mm</t>
  </si>
  <si>
    <t>2.609.255.717</t>
  </si>
  <si>
    <t>Bosch Mieszadło lekkie do kleju zaprawy 80 mm x 400 mm HEX 8mm</t>
  </si>
  <si>
    <t>2.609.255.441</t>
  </si>
  <si>
    <t>Wiertło do kamienia Bosch CYL ISO 5468 10,0x150x200 DIY</t>
  </si>
  <si>
    <t>2.609.255.449</t>
  </si>
  <si>
    <t>Wiertło do kamienia Bosch CYL ISO 5468 14,0x 90x150 DIY</t>
  </si>
  <si>
    <t>2.609.255.414</t>
  </si>
  <si>
    <t>Wiertło do betonu Bosch CYL ISO 5468 15,0x100x160 DIY</t>
  </si>
  <si>
    <t>2.608.588.140</t>
  </si>
  <si>
    <t>Wiertło do betonu Bosch CYL-5 5,0x 50x100</t>
  </si>
  <si>
    <t>2.609.255.524</t>
  </si>
  <si>
    <t>Wiertło Bosch SDS-Plus 12,0x200x260 DIY</t>
  </si>
  <si>
    <t>2.609.255.408</t>
  </si>
  <si>
    <t>Wiertło do betonu Bosch CYL ISO 5468 8,0x80x120 DIY</t>
  </si>
  <si>
    <t>2.609.255.412</t>
  </si>
  <si>
    <t>Wiertło do betonu Bosch CYL ISO 5468 13,0x90x150 DIY</t>
  </si>
  <si>
    <t>2.609.255.410</t>
  </si>
  <si>
    <t>2.609.255.426</t>
  </si>
  <si>
    <t>Wiertło do kamienia Bosch CYL ISO 5468 6,0x 60x100 DIY</t>
  </si>
  <si>
    <t>2.608.588.145</t>
  </si>
  <si>
    <t>Wiertło do betonu Bosch CYL-5 6,0x100x150</t>
  </si>
  <si>
    <t>2.608.588.141</t>
  </si>
  <si>
    <t>Wiertło do betonu Bosch CYL-5 5,0x100x150</t>
  </si>
  <si>
    <t>2.609.255.503</t>
  </si>
  <si>
    <t>Wiertło Bosch SDS-Plus 5,0x100x160 DIY</t>
  </si>
  <si>
    <t>2.609.255.409</t>
  </si>
  <si>
    <t>2.609.255.404</t>
  </si>
  <si>
    <t>Wiertło do betonu Bosch CYL ISO 5468 5,5x50x85 DIY</t>
  </si>
  <si>
    <t>2.609.255.443</t>
  </si>
  <si>
    <t>Wiertło do kamienia Bosch CYL ISO 5468 12,0x 90x150 DIY</t>
  </si>
  <si>
    <t>2.609.255.458</t>
  </si>
  <si>
    <t>Zestaw wierteł do kamienia Bosch CYL ISO 5468 5/6/8 DIY (op. 3 szt)</t>
  </si>
  <si>
    <t>2.609.255.513</t>
  </si>
  <si>
    <t>Wiertło Bosch SDS-Plus 8,0x100x160 DIY</t>
  </si>
  <si>
    <t>2.609.255.416</t>
  </si>
  <si>
    <t>Zestaw wierteł do betonu Bosch CYL ISO 5468 5/6/8 DIY (op. 3 szt)</t>
  </si>
  <si>
    <t>2.608.577.051</t>
  </si>
  <si>
    <t>Wiertło do metalu Bosch HSS Impact Control HEX 3,5x 39x79</t>
  </si>
  <si>
    <t>2.609.255.506</t>
  </si>
  <si>
    <t>Wiertło Bosch SDS-Plus 6,0x 50x110 DIY</t>
  </si>
  <si>
    <t>2.609.255.440</t>
  </si>
  <si>
    <t>Wiertło do kamienia Bosch CYL ISO 5468 10,0x 80x120 DIY</t>
  </si>
  <si>
    <t>2.609.255.411</t>
  </si>
  <si>
    <t>Wiertło do betonu Bosch CYL ISO 5468 12,0x90x150 DIY</t>
  </si>
  <si>
    <t>2.609.255.518</t>
  </si>
  <si>
    <t>Wiertło Bosch SDS-Plus 10,0x100x160 DIY</t>
  </si>
  <si>
    <t>2.609.255.403</t>
  </si>
  <si>
    <t>Wiertło do betonu Bosch CYL ISO 5468 5,0x50x85 DIY</t>
  </si>
  <si>
    <t>2.609.255.583</t>
  </si>
  <si>
    <t>Wiertło do płytek Bosch Ceramic 8,0x80 DIY</t>
  </si>
  <si>
    <t>2.609.255.413</t>
  </si>
  <si>
    <t>Wiertło do betonu Bosch CYL ISO 5468 14,0x90x150 DIY</t>
  </si>
  <si>
    <t>2.609.255.400</t>
  </si>
  <si>
    <t>Wiertło do betonu Bosch CYL ISO 5468 3,0x40x70 DIY</t>
  </si>
  <si>
    <t>2.609.255.519</t>
  </si>
  <si>
    <t>Wiertło Bosch SDS-Plus 10,0x150x210 DIY</t>
  </si>
  <si>
    <t>2.609.255.452</t>
  </si>
  <si>
    <t>Wiertło do kamienia Bosch CYL ISO 5468 15,0x90x150 DIY</t>
  </si>
  <si>
    <t>2.609.255.532</t>
  </si>
  <si>
    <t>2.608.588.164</t>
  </si>
  <si>
    <t>Zestaw wierteł do betonu Bosch CYL-5 5/6/8 (op. 3 szt)</t>
  </si>
  <si>
    <t>2.609.255.523</t>
  </si>
  <si>
    <t>Wiertło Bosch SDS-Plus 12,0x150x210 DIY</t>
  </si>
  <si>
    <t>2.609.255.514</t>
  </si>
  <si>
    <t>Wiertło Bosch SDS-Plus 8,0x150x210 DIY</t>
  </si>
  <si>
    <t>2.609.255.415</t>
  </si>
  <si>
    <t>Wiertło do betonu Bosch CYL ISO 5468 16,0x100x160 DIY</t>
  </si>
  <si>
    <t>2.609.255.531</t>
  </si>
  <si>
    <t>Wiertło do młotów SDS Plus 15x160mm</t>
  </si>
  <si>
    <t>2.609.255.435</t>
  </si>
  <si>
    <t>Wiertło do kamienia Bosch CYL ISO 5468 8,0x150x200 DIY</t>
  </si>
  <si>
    <t>2.608.588.152</t>
  </si>
  <si>
    <t>Wiertło do betonu Bosch CYL-5 8,0x100x150</t>
  </si>
  <si>
    <t>2.609.255.588</t>
  </si>
  <si>
    <t>3-częściowy zestaw Wierteł do płytek ceramicznych 5,0 mm x 70 mm, 6,0 mm x 80 mm, 8,0 mm x 80 mm</t>
  </si>
  <si>
    <t>2.609.255.467</t>
  </si>
  <si>
    <t>Wiertło do płytek Bosch Ceramic 6,0x76 DIY</t>
  </si>
  <si>
    <t>2.609.255.466</t>
  </si>
  <si>
    <t>Wiertło do płytek Bosch Ceramic 5,0x70 DIY</t>
  </si>
  <si>
    <t>2.609.255.444</t>
  </si>
  <si>
    <t>Wiertło do kamienia Bosch CYL 12,0x150x200 DIY</t>
  </si>
  <si>
    <t>2.608.577.048</t>
  </si>
  <si>
    <t>Wiertło do metalu Bosch HSS Impact Control HEX 3,0x 33x72</t>
  </si>
  <si>
    <t>2.608.588.138</t>
  </si>
  <si>
    <t>Wiertło do betonu Bosch CYL-5 4,0x 50x90</t>
  </si>
  <si>
    <t>2.608.577.058</t>
  </si>
  <si>
    <t>Wiertło do metalu Bosch HSS Impact Control HEX 6,0x 57x98</t>
  </si>
  <si>
    <t>2.609.255.422</t>
  </si>
  <si>
    <t>Wiertło do kamienia Bosch CYL ISO 5468 5,0x50x85 DIY</t>
  </si>
  <si>
    <t>2.609.255.424</t>
  </si>
  <si>
    <t>Wiertło do kamienia Bosch CYL ISO 5468 5,5x50x85 DIY</t>
  </si>
  <si>
    <t>2.609.255.500</t>
  </si>
  <si>
    <t>Wiertło Bosch SDS-Plus 4,0x 50x110 DIY</t>
  </si>
  <si>
    <t>2.609.255.507</t>
  </si>
  <si>
    <t>Wiertło Bosch SDS-Plus 6,0x100x160 DIY</t>
  </si>
  <si>
    <t>2.609.255.453</t>
  </si>
  <si>
    <t>Wiertło do kamienia Bosch CYL ISO 5468 16,0x 90x150 DIY</t>
  </si>
  <si>
    <t>2.609.255.465</t>
  </si>
  <si>
    <t>Wiertło do płytek Bosch Ceramic 4,0x64 DIY</t>
  </si>
  <si>
    <t>2.609.255.420</t>
  </si>
  <si>
    <t>Wiertło do kamienia Bosch CYL ISO 5468 4,0x40x75 DIY</t>
  </si>
  <si>
    <t>2.609.255.406</t>
  </si>
  <si>
    <t>Wiertło do betonu Bosch CYL ISO 5468 6,5x60x100 DIY</t>
  </si>
  <si>
    <t>2.609.255.401</t>
  </si>
  <si>
    <t>Wiertło do betonu Bosch CYL ISO 5468 4,0x40x75 DIY</t>
  </si>
  <si>
    <t>2.609.255.434</t>
  </si>
  <si>
    <t>Wiertło do kamienia Bosch CYL ISO 5468 8,0x 80x120 DIY</t>
  </si>
  <si>
    <t>2.609.255.502</t>
  </si>
  <si>
    <t>Wiertło do młotów SDS Plus 5x110mm</t>
  </si>
  <si>
    <t>2.609.255.419</t>
  </si>
  <si>
    <t>Wiertło do kamienia Bosch CYL ISO 5468 3,0x30x60 DIY</t>
  </si>
  <si>
    <t>2.609.255.405</t>
  </si>
  <si>
    <t>Wiertło do betonu Bosch CYL ISO 5468 6,0x60x100 DIY</t>
  </si>
  <si>
    <t>2.609.255.431</t>
  </si>
  <si>
    <t>Wiertło do kamienia Bosch CYL ISO 5468 7,0x60x100 DIY</t>
  </si>
  <si>
    <t>2.609.255.407</t>
  </si>
  <si>
    <t>Wiertło do betonu Bosch CYL ISO 5468 7,0x60x100 DIY</t>
  </si>
  <si>
    <t>2.609.255.522</t>
  </si>
  <si>
    <t>Wiertło Bosch SDS-Plus 12,0x100x160 DIY</t>
  </si>
  <si>
    <t>2.608.588.144</t>
  </si>
  <si>
    <t>BOSCH PRO WIERTŁO DO GRANITU CYL-5 6x50x100MM</t>
  </si>
  <si>
    <t>2.609.255.528</t>
  </si>
  <si>
    <t>Wiertło Bosch SDS-Plus 14,0x150x210 DIY</t>
  </si>
  <si>
    <t>2.609.256.F19</t>
  </si>
  <si>
    <t>gąbka szlifierska, drobnoziarnista, płaska, 97 x 69 x 26 mm</t>
  </si>
  <si>
    <t>2.609.256.A61</t>
  </si>
  <si>
    <t>Papier ścierny delta Bosch 102x62/93 (PSM, PRIO, OCTO) gr. 40 (op.10 szt)</t>
  </si>
  <si>
    <t>2.609.256.B40</t>
  </si>
  <si>
    <t>Papier ścierny krążek Bosch 115 gr.180 (op. 5 szt)</t>
  </si>
  <si>
    <t>2.609.256.B36</t>
  </si>
  <si>
    <t>Papier ścierny krążek Bosch 115 gr. 40 (op. 5 szt)</t>
  </si>
  <si>
    <t>2.609.256.B51</t>
  </si>
  <si>
    <t>Papier ścierny krążek Bosch 125 gr.120 (op. 5 szt)</t>
  </si>
  <si>
    <t>2.609.256.B48</t>
  </si>
  <si>
    <t>Papier ścierny krążek Bosch 125 gr. 40 (op. 5 szt)</t>
  </si>
  <si>
    <t>2.609.256.A95</t>
  </si>
  <si>
    <t>Papier ścierny Bosch 93x230 gr. 60 (op.10 szt)</t>
  </si>
  <si>
    <t>2.609.256.A69</t>
  </si>
  <si>
    <t>Papier ścierny delta Bosch 95x135 gr. 80 (op. 5 szt)</t>
  </si>
  <si>
    <t>2.609.256.A79</t>
  </si>
  <si>
    <t>Papier ścierny delta Bosch 100x170 gr. 60/120/180 (op.10 szt)</t>
  </si>
  <si>
    <t>2.609.256.B02</t>
  </si>
  <si>
    <t>2.609.256.A65</t>
  </si>
  <si>
    <t>Papier ścierny delta Bosch 102x62/93 (PSM, PRIO, OCTO) gr.180 (op.10 szt)</t>
  </si>
  <si>
    <t>2.609.256.B44</t>
  </si>
  <si>
    <t>Papier ścierny krążek Bosch 125 gr. 80 (op. 5 szt)</t>
  </si>
  <si>
    <t>2.609.256.B42</t>
  </si>
  <si>
    <t>2.609.256.A64</t>
  </si>
  <si>
    <t>Papier ścierny delta Bosch 102x62/93 (PSM, PRIO, OCTO) gr.120 (op.10 szt)</t>
  </si>
  <si>
    <t>2.609.256.A70</t>
  </si>
  <si>
    <t>Papier ścierny delta Bosch 95x135 gr.120 (op. 5 szt)</t>
  </si>
  <si>
    <t>2.609.256.A62</t>
  </si>
  <si>
    <t>Papier ścierny delta Bosch 102x62/93 (PSM, PRIO, OCTO) gr. 60 (op.10 szt)</t>
  </si>
  <si>
    <t>2.609.256.B41</t>
  </si>
  <si>
    <t>Papier ścierny krążek Bosch 115 gr. 60/120/180 (op.10 szt)</t>
  </si>
  <si>
    <t>2.609.256.A63</t>
  </si>
  <si>
    <t>Papier ścierny delta Bosch 102x62/93 (PSM, PRIO, OCTO) gr. 80 (op.10 szt)</t>
  </si>
  <si>
    <t>2.609.256.B49</t>
  </si>
  <si>
    <t>Papier ścierny krążek Bosch 125 gr. 60 (op. 5 szt)</t>
  </si>
  <si>
    <t>2.609.256.B39</t>
  </si>
  <si>
    <t>Papier ścierny krążek Bosch 115 gr.120 (op. 5 szt)</t>
  </si>
  <si>
    <t>2.609.256.B50</t>
  </si>
  <si>
    <t>2.609.256.B46</t>
  </si>
  <si>
    <t>Papier ścierny krążek Bosch 125 gr.180 (op. 5 szt)</t>
  </si>
  <si>
    <t>2.609.256.A72</t>
  </si>
  <si>
    <t>Papier ścierny delta Bosch 95x135 gr. 80/120/180 (op. 6 szt)</t>
  </si>
  <si>
    <t>2.609.256.B45</t>
  </si>
  <si>
    <t>2.609.256.B04</t>
  </si>
  <si>
    <t>Papier ścierny Bosch 93x230 gr.120 (op.10 szt)</t>
  </si>
  <si>
    <t>2.609.256.B37</t>
  </si>
  <si>
    <t>Papier ścierny krążek Bosch 115 gr. 60 (op. 5 szt)</t>
  </si>
  <si>
    <t>2.609.256.B38</t>
  </si>
  <si>
    <t>Papier ścierny krążek Bosch 115 gr. 80 (op. 5 szt)</t>
  </si>
  <si>
    <t>2.607.019.495</t>
  </si>
  <si>
    <t>Papier ścierny Bosch 93x185 gr. 40/60/80/120 (op.25 szt)</t>
  </si>
  <si>
    <t>2.609.256.A80</t>
  </si>
  <si>
    <t>Papier ścierny Bosch 93x185 gr. 40 (op.10 szt)</t>
  </si>
  <si>
    <t>2.609.256.B22</t>
  </si>
  <si>
    <t>Papier ścierny Bosch 115x230 gr.120 (op.10 szt)</t>
  </si>
  <si>
    <t>2.609.256.B21</t>
  </si>
  <si>
    <t>Papier ścierny Bosch 115x230 gr. 80 (op.10 szt)</t>
  </si>
  <si>
    <t>2.609.256.B27</t>
  </si>
  <si>
    <t>Papier ścierny Bosch 115x280 gr. 60 (op.10 szt)</t>
  </si>
  <si>
    <t>2.609.256.A86</t>
  </si>
  <si>
    <t>Papier ścierny Bosch 93x185 gr. 60/120/180 (op.10 szt)</t>
  </si>
  <si>
    <t>2.609.256.A82</t>
  </si>
  <si>
    <t>Papier ścierny Bosch 93x185 gr. 80 (op.10 szt)</t>
  </si>
  <si>
    <t>2.609.256.A97</t>
  </si>
  <si>
    <t>2.609.256.A98</t>
  </si>
  <si>
    <t>Papier ścierny Bosch 93x230 gr.180 (op.10 szt)</t>
  </si>
  <si>
    <t>2.609.256.A84</t>
  </si>
  <si>
    <t>Papier ścierny Bosch 93x185 gr.180 (op.10 szt)</t>
  </si>
  <si>
    <t>2.609.256.B00</t>
  </si>
  <si>
    <t>Papier ścierny Bosch 93x230 gr. 60/120/180 (op.10 szt)</t>
  </si>
  <si>
    <t>2.609.256.A90</t>
  </si>
  <si>
    <t>Papier ścierny Bosch 93x185 gr.120 (op.10 szt)</t>
  </si>
  <si>
    <t>2.609.256.A87</t>
  </si>
  <si>
    <t>2.609.256.A91</t>
  </si>
  <si>
    <t>2.609.256.B15</t>
  </si>
  <si>
    <t>Papier ścierny Bosch 115x140 gr. 60 DIY (op.10 szt)</t>
  </si>
  <si>
    <t>2.609.256.A81</t>
  </si>
  <si>
    <t>Papier ścierny Bosch 93x185 gr. 60 (op.10 szt)</t>
  </si>
  <si>
    <t>2.609.256.A94</t>
  </si>
  <si>
    <t>Papier ścierny Bosch 93x230 gr. 40 (op.10 szt)</t>
  </si>
  <si>
    <t>2.609.256.A83</t>
  </si>
  <si>
    <t>2.609.256.A85</t>
  </si>
  <si>
    <t>Papier ścierny Bosch 93x185 gr.240 (op.10 szt)</t>
  </si>
  <si>
    <t>2.609.256.B20</t>
  </si>
  <si>
    <t>Papier ścierny Bosch 115x230 gr. 60 (op.10 szt)</t>
  </si>
  <si>
    <t>2.609.256.B30</t>
  </si>
  <si>
    <t>Papier ścierny Bosch 115x280 gr.180 (op.10 szt)</t>
  </si>
  <si>
    <t>2.609.256.B19</t>
  </si>
  <si>
    <t>Papier ścierny Bosch 115x230 gr. 40 (op.10 szt)</t>
  </si>
  <si>
    <t>2.609.256.B29</t>
  </si>
  <si>
    <t>Papier ścierny Bosch 115x280 gr.120 (op.10 szt)</t>
  </si>
  <si>
    <t>2.609.256.A93</t>
  </si>
  <si>
    <t>2.609.256.281</t>
  </si>
  <si>
    <t>Tarczowe futro polerskie Bosch 125 (napinane)</t>
  </si>
  <si>
    <t>2.609.256.B18</t>
  </si>
  <si>
    <t>Papier ścierny Bosch 115x140 gr. 60/120/180 DIY (op.10 szt)</t>
  </si>
  <si>
    <t>2.609.256.B16</t>
  </si>
  <si>
    <t>Papier ścierny Bosch 115x140 gr.120 DIY (op.10 szt)</t>
  </si>
  <si>
    <t>2.609.256.A96</t>
  </si>
  <si>
    <t>Papier ścierny Bosch 93x230 gr. 80 op.10szt</t>
  </si>
  <si>
    <t>2.609.256.306</t>
  </si>
  <si>
    <t>Tarcza tnąca prosta Multi Construction 115mm Bosch</t>
  </si>
  <si>
    <t>2.608.600.221</t>
  </si>
  <si>
    <t>Tarcza do cięcia metalu 125x2,5mm</t>
  </si>
  <si>
    <t>2.608.600.320</t>
  </si>
  <si>
    <t>Tarcza tnąca Expert for Stone 115mm</t>
  </si>
  <si>
    <t>2.609.256.333</t>
  </si>
  <si>
    <t>Zestaw 5 tarcz tnących do metalu Bosch 125 x 2,5mm</t>
  </si>
  <si>
    <t>2.608.600.176</t>
  </si>
  <si>
    <t>Tarcza garnkowa z węglikami spiekanymi Bosch HM płaska 115x22,23 Średnia</t>
  </si>
  <si>
    <t>2.608.607.364</t>
  </si>
  <si>
    <t>Bosch Listkowa tarcza szlifierska o średnicy 115mm gradacja 120</t>
  </si>
  <si>
    <t>2.608.600.007</t>
  </si>
  <si>
    <t>Bosch Tarcza ścierna wygięta 115 x 4,0mm</t>
  </si>
  <si>
    <t>2.609.256.243</t>
  </si>
  <si>
    <t>Tarcza szlifierska fibrowa Bosch 115x22,23 gr. 24 (op. 5 szt)</t>
  </si>
  <si>
    <t>2.608.607.365</t>
  </si>
  <si>
    <t>Tarcza listkowa Expert for Metal, prosta</t>
  </si>
  <si>
    <t>2.608.607.366</t>
  </si>
  <si>
    <t>Tarcza szlifierska listkowa/lamelkowa prosta Bosch Expert for Metal X551 125x22,23 gr 60</t>
  </si>
  <si>
    <t>2.609.256.245</t>
  </si>
  <si>
    <t>Tarcza szlifierska fibrowa Bosch 115x22,23 gr. 60 (op. 5 szt)</t>
  </si>
  <si>
    <t>2.608.607.363</t>
  </si>
  <si>
    <t>Tarcza lamelkowa Bosch X551, 115 mm, ziarno: 80</t>
  </si>
  <si>
    <t>2.608.607.362</t>
  </si>
  <si>
    <t>Tarcza lamelkowa Bosch X551, 115 mm, ziarno: 60</t>
  </si>
  <si>
    <t>2.609.256.251</t>
  </si>
  <si>
    <t>Tarcza szlifierska fibrowa Bosch 125x22,23 gr. 60 (op. 5 szt)</t>
  </si>
  <si>
    <t>2.609.256.250</t>
  </si>
  <si>
    <t>Tarcza szlifierska fibrowa Bosch 125x22,23 gr. 36 (op. 5 szt)</t>
  </si>
  <si>
    <t>2.608.600.545</t>
  </si>
  <si>
    <t>Tarcza tnąca prosta Expert for Inox–Rapido AS 60 T INOX BF, 115 mm, 1 mm BOSCH</t>
  </si>
  <si>
    <t>2.608.600.385</t>
  </si>
  <si>
    <t>BOSCH Tarcza tnąca do kamienia 125x2.5mm EXPERT</t>
  </si>
  <si>
    <t>2.609.256.252</t>
  </si>
  <si>
    <t>Tarcza szlifierska fibrowa Bosch 125x22,23 gr. 80 (op. 5 szt)</t>
  </si>
  <si>
    <t>2.608.607.368</t>
  </si>
  <si>
    <t>Bosch - Listkowa tarcza szlifierska X551, Expert for Metal, wersja prosta, ziarno: 120</t>
  </si>
  <si>
    <t>2.608.600.223</t>
  </si>
  <si>
    <t>Tarcza ścierna wygięta Bosch Expert for Metal 125x6,0x22,23</t>
  </si>
  <si>
    <t>2.608.600.005</t>
  </si>
  <si>
    <t>Tarcza tnąca wygięta Expert for metal AS 30 S BF, 115 mm/2,5 mm BOSCH</t>
  </si>
  <si>
    <t>2.608.600.004</t>
  </si>
  <si>
    <t>Bosch Tarcza tnąca wygięta do kamienia 115x2,5x22,23 mm</t>
  </si>
  <si>
    <t>2.608.600.539</t>
  </si>
  <si>
    <t xml:space="preserve">Tarcza ścierna wygięta do stali nierdzewnej 115/6mm </t>
  </si>
  <si>
    <t>2.608.600.219</t>
  </si>
  <si>
    <t>Tarcza tnąca prosta Bosch Expert for Metal 125x1,6x22,23</t>
  </si>
  <si>
    <t>2.608.600.222</t>
  </si>
  <si>
    <t>TARCZA TNĄCA DO KAMIENIA WYGIĘTA 125x2.5x22</t>
  </si>
  <si>
    <t>2.608.607.367</t>
  </si>
  <si>
    <t>Tarcza szlifierska listkowa/lamelkowa prosta Bosch Expert for Metal X551 125x22,23, ziarno: 80</t>
  </si>
  <si>
    <t>2.608.607.361</t>
  </si>
  <si>
    <t xml:space="preserve">Tarcza szlifierska listkowa/lamelkowa X551 Expert for Metal (Ø) 115 mm, ziarno:40 </t>
  </si>
  <si>
    <t>2.608.600.218</t>
  </si>
  <si>
    <t>Tarcza tnąca wygięta do kamienia Expert for Stone C 24 R BF, 115 mm, 2,5 mm Bosch</t>
  </si>
  <si>
    <t>2.609.256.253</t>
  </si>
  <si>
    <t>Tarcza szlifierska fibrowa Bosch 125x22,23 gr. 100 (op. 5 szt)</t>
  </si>
  <si>
    <t>2.609.256.246</t>
  </si>
  <si>
    <t>Tarcza szlifierska fibrowa Bosch 115x22,23 gr. 80 (op. 5 szt)</t>
  </si>
  <si>
    <t>2.609.256.503</t>
  </si>
  <si>
    <t>Garnkowa szczotka druciana pleciona Bosch 75,0x0,50 M14 DIY</t>
  </si>
  <si>
    <t>2.609.256.501</t>
  </si>
  <si>
    <t>Garnkowa szczotka druciana falista Bosch 65,0x0,30 M14 DIY</t>
  </si>
  <si>
    <t>2.609.256.500</t>
  </si>
  <si>
    <t>Garnkowa szczotka druciana falista Bosch 70,0x0,30 M14 DIY (Drut powlekany mosiądzem)</t>
  </si>
  <si>
    <t>2.608.600.175</t>
  </si>
  <si>
    <t>TARCZA DIAMENTOWAGARNKOWA BOSCH, 115 x 22,23 mm</t>
  </si>
  <si>
    <t>2.609.256.512</t>
  </si>
  <si>
    <t>Tarczowa szczotka druciana pleciona Bosch 115,0x0,50x12 M14 DIY</t>
  </si>
  <si>
    <t>2.608.600.549</t>
  </si>
  <si>
    <t>Tarcza tnąca prosta Bosch Expert for Inox Rapido 125x1,0x22,23</t>
  </si>
  <si>
    <t>2.607.019.500</t>
  </si>
  <si>
    <t>Papier ścierny delta Bosch 93 gr. 60/120/240 DIY (op.25 szt)</t>
  </si>
  <si>
    <t>2.609.256.511</t>
  </si>
  <si>
    <t>Stożkowa szczotka druciana pleciona Bosch 100,0x0,50 M14 DIY</t>
  </si>
  <si>
    <t>2.607.019.497</t>
  </si>
  <si>
    <t>Papier ścierny krążek Bosch 125 gr. 80/120/240 (op.25 szt)</t>
  </si>
  <si>
    <t>2.607.017.112</t>
  </si>
  <si>
    <t>Papier ścierny delta Bosch 102x62/93 (PSM, PRIO, OCTO) gr. 40/80/120/180 (op.25 szt)</t>
  </si>
  <si>
    <t>1.607.950.043</t>
  </si>
  <si>
    <t>Klucz widełkowy prosty do szlifierek kątowych 115/125/150 mm</t>
  </si>
  <si>
    <t>2.607.019.499</t>
  </si>
  <si>
    <t>Papier ścierny Bosch 93x230 gr. 60/80/120/240 (op.25 szt)</t>
  </si>
  <si>
    <t>2.607.017.113</t>
  </si>
  <si>
    <t>Papier ścierny delta Bosch 93x135 gr. 80/120/180 (op.25 szt)</t>
  </si>
  <si>
    <t>2.609.256.502</t>
  </si>
  <si>
    <t>Garnkowa szczotka druciana falista Bosch 100,0x0,50 M14 DIY</t>
  </si>
  <si>
    <t>1.603.340.03,1</t>
  </si>
  <si>
    <t>Nakrętka szybkomocująca Bosch SDS-Clic M14</t>
  </si>
  <si>
    <t>2.609.256.272</t>
  </si>
  <si>
    <t>BOSCH Talerz 125 mm na rzep do szlifierek kątowych</t>
  </si>
  <si>
    <t>2.609.256.257</t>
  </si>
  <si>
    <t>Bosch Talerz szlifierski 115 mm M14</t>
  </si>
  <si>
    <t>2.609.256.258</t>
  </si>
  <si>
    <t>Talerz szlifierski do szlifierek kątowych, system mocowania, 115 mm</t>
  </si>
  <si>
    <t>2.609.256.088</t>
  </si>
  <si>
    <t>Włóknina czyszcząca i dodatkowy arkusz do szlifierek uniwersalnych 102 x 62/93</t>
  </si>
  <si>
    <t>2.609.256.415</t>
  </si>
  <si>
    <t>Diamentowa tarcza tnąca Bosch Standard for Concrete 230x22,23x2,4 DIY Beton zbrojony/Granit</t>
  </si>
  <si>
    <t>3 PALETA</t>
  </si>
  <si>
    <t>2.609.256.822</t>
  </si>
  <si>
    <t>Tarcza pilarska Bosch Standard Wood 205x24/20/18/16x2,2 z40</t>
  </si>
  <si>
    <t>2.609.256.403</t>
  </si>
  <si>
    <t>Diamentowa tarcza tnąca Bosch Standard for Universal 230x22,23x2,4 DIY Beton</t>
  </si>
  <si>
    <t>2.609.256.409</t>
  </si>
  <si>
    <t>Diamentowa tarcza tnąca Bosch Standard for Universal Turbo 230x22,23x2,6 DIY Beton/Sylikat</t>
  </si>
  <si>
    <t>2.609.256.869</t>
  </si>
  <si>
    <t>Tarcza pilarska Bosch Precision Wood 190x30x2,5 z24 DIY</t>
  </si>
  <si>
    <t>2.609.256.892</t>
  </si>
  <si>
    <t>Tarcza pilarska Bosch Special Multi 190x30x2,5 z54 DIY</t>
  </si>
  <si>
    <t>2.609.256.881</t>
  </si>
  <si>
    <t>Tarcza pilarska Bosch Precision Wood 235x16x2,5 z48 DIY</t>
  </si>
  <si>
    <t>2.609.256.879</t>
  </si>
  <si>
    <t>Tarcza pilarska Bosch Precision Wood 250x30x3,2 z48 DIY</t>
  </si>
  <si>
    <t>2.609.256.870</t>
  </si>
  <si>
    <t>Tarcza pilarska Bosch Precision Wood 190x30x2,5 z48 DIY</t>
  </si>
  <si>
    <t>2.609.256.820</t>
  </si>
  <si>
    <t>Tarcza pilarska Bosch Standard Wood 190x30/24x2,2 z24</t>
  </si>
  <si>
    <t>2.609.256.818</t>
  </si>
  <si>
    <t>Tarcza pilarska Bosch Standard Wood 190x20/16x2,2 z24</t>
  </si>
  <si>
    <t>2.609.256.821</t>
  </si>
  <si>
    <t>Tarcza pilarska Bosch Standard Wood 190x30/24x2,2 z40</t>
  </si>
  <si>
    <t>2.609.256.893</t>
  </si>
  <si>
    <t>Tarcza pilarska Bosch Special Multi 210x30x2,5 z64 DIY</t>
  </si>
  <si>
    <t>2.609.256.873</t>
  </si>
  <si>
    <t>Tarcza pilarska Bosch Precision Wood 210x30x2,5 z48 DIY</t>
  </si>
  <si>
    <t>2.609.256.400</t>
  </si>
  <si>
    <t>Diamentowa tarcza tnąca Bosch Standard for Universal 115x22,23x1,7 DIY Beton</t>
  </si>
  <si>
    <t>2.609.256.803</t>
  </si>
  <si>
    <t>Tarcza pilarska Bosch Standard Wood 130x20/16x2,2 z40</t>
  </si>
  <si>
    <t>2.609.256.855</t>
  </si>
  <si>
    <t>Tarcza pilarska Bosch Precision Wood 160x20/16x2,5 z18 DIY</t>
  </si>
  <si>
    <t>2.609.256.886</t>
  </si>
  <si>
    <t>Tarcza pilarska Bosch Special Multi 150x20/16x2,2 z42 DIY</t>
  </si>
  <si>
    <t>2.609.256.811</t>
  </si>
  <si>
    <t>Tarcza pilarska Bosch Standard Wood 160x20/16x2,2 z40</t>
  </si>
  <si>
    <t>2.609.256.847</t>
  </si>
  <si>
    <t>Tarcza pilarska Bosch Precision Wood 130x20/16x2,5 z36 DIY</t>
  </si>
  <si>
    <t>2.609.256.807</t>
  </si>
  <si>
    <t>Tarcza pilarska Bosch Standard Wood 150x20/16x2,2 z40</t>
  </si>
  <si>
    <t>2.609.256.853</t>
  </si>
  <si>
    <t>Tarcza pilarska Bosch Precision Wood 150x20/16x2,5 z36 DIY</t>
  </si>
  <si>
    <t>2.609.256.887</t>
  </si>
  <si>
    <t>Tarcza pilarska Bosch Special Multi 160x20/16x2,5 z42 DIY</t>
  </si>
  <si>
    <t>2.609.256.408</t>
  </si>
  <si>
    <t>Diamentowa tarcza tnąca Bosch Standard for Universal Turbo 125x22,23x2,0 DIY Beton/Sylikat</t>
  </si>
  <si>
    <t>2.609.256.407</t>
  </si>
  <si>
    <t>Diamentowa tarcza tnąca Bosch Standard for Universal Turbo 115x22,23x2,0 DIY Beton/Sylikat</t>
  </si>
  <si>
    <t>2.609.256.401</t>
  </si>
  <si>
    <t>Diamentowa tarcza tnąca Bosch Standard for Universal 125x22,23x1,7 DIY Beton</t>
  </si>
  <si>
    <t>2.609.256.802</t>
  </si>
  <si>
    <t>Tarcza pilarska Bosch Standard Wood 130x20/16x2,2 z18</t>
  </si>
  <si>
    <t>2.609.256.805</t>
  </si>
  <si>
    <t>Tarcza pilarska Bosch Standard Wood 140x20/12,75x2,2 z40</t>
  </si>
  <si>
    <t>2.609.256.413</t>
  </si>
  <si>
    <t>Diamentowa tarcza tnąca Bosch Standard for Concrete 115x22,23x1,7 DIY Beton zbrojony/Granit</t>
  </si>
  <si>
    <t>2.608.623.012</t>
  </si>
  <si>
    <t>Tarcza tnąca prosta Bosch Carbide Multi Wheel 115x1,0x22,23</t>
  </si>
  <si>
    <t>2.609.256.813</t>
  </si>
  <si>
    <t>Tarcza pilarska Bosch Standard Wood 170x20/16x2,2 z40</t>
  </si>
  <si>
    <t>2.608.640.593</t>
  </si>
  <si>
    <t>Tarcza pilarska Bosch Optiline Wood 150x20/16x2,4/1,4 z36</t>
  </si>
  <si>
    <t>2.609.256.864</t>
  </si>
  <si>
    <t>Tarcza pilarska Bosch Precision Wood 184x20/16x2,5 z40 DIY</t>
  </si>
  <si>
    <t>2.609.256.889</t>
  </si>
  <si>
    <t>Tarcza pilarska Bosch Special Multi 180x30/20x2,5 z48 DIY</t>
  </si>
  <si>
    <t>2.609.256.416</t>
  </si>
  <si>
    <t>Diamentowa tarcza tnąca Bosch Standard for Ceramic 115x22,23x1,7 DIY Ceramika/Gres</t>
  </si>
  <si>
    <t>2.609.256.417</t>
  </si>
  <si>
    <t>Diamentowa tarcza tnąca Bosch Standard for Ceramic 125x22,23x1,7 DIY Ceramika/Gres</t>
  </si>
  <si>
    <t>2.608.623.013</t>
  </si>
  <si>
    <t>Tarcza tnąca prosta Bosch Carbide Multi Wheel 125x1,0x22,23</t>
  </si>
  <si>
    <t>2.608.640.503</t>
  </si>
  <si>
    <t>Tarcza pilarska Bosch Multi Material 160x20/16x2,4/1,8 z42</t>
  </si>
  <si>
    <t>2.608.640.519</t>
  </si>
  <si>
    <t>Tarcza pilarska Bosch Multi Material 165x30x2,4/1,8 z42</t>
  </si>
  <si>
    <t>2.608.642.601</t>
  </si>
  <si>
    <t>Tarcza pilarska Bosch Speedline Wood 165x20/16x1,7/1,2 z24</t>
  </si>
  <si>
    <t>2.608.642.602</t>
  </si>
  <si>
    <t>Tarcza pilarska Bosch Optiline Wood 165x20/16x1,7/1,2 z36</t>
  </si>
  <si>
    <t>2.608.641.171</t>
  </si>
  <si>
    <t>Tarcza pilarska Bosch Optiline Wood 160x20/16x1,8/1,2 z24</t>
  </si>
  <si>
    <t>2.608.640.801</t>
  </si>
  <si>
    <t>Tarcza pilarska Bosch Speedline Wood 190x30x2,4/1,8 z24</t>
  </si>
  <si>
    <t>2.608.641.186</t>
  </si>
  <si>
    <t>Tarcza pilarska Bosch Optiline Wood 190x30x2,0/1,3 z48</t>
  </si>
  <si>
    <t>2.608.641.184</t>
  </si>
  <si>
    <t>Tarcza pilarska Bosch Optiline Wood 190x30x2,0/1,3 z16</t>
  </si>
  <si>
    <t>2.608.640.509</t>
  </si>
  <si>
    <t>Tarcza pilarska Bosch Multi Material 190x30x2,4/1,8 z54</t>
  </si>
  <si>
    <t>2.608.640.621</t>
  </si>
  <si>
    <t>Tarcza pilarska Bosch Optiline Wood 210x30x2,8/1,8 z24</t>
  </si>
  <si>
    <t>2.608.640.510</t>
  </si>
  <si>
    <t>Tarcza pilarska Bosch Multi Material 200x30x2,4/1,8 z54</t>
  </si>
  <si>
    <t>2.609.256.701</t>
  </si>
  <si>
    <t>Brzeszczot do piły szablastej Bosch Top for Wood S 644 D DIY (op. 2 szt)</t>
  </si>
  <si>
    <t>2.609.256.711</t>
  </si>
  <si>
    <t>Brzeszczot do piły szablastej Bosch Flexible for Wood and Metal S 922 HF DIY (op. 2 szt)</t>
  </si>
  <si>
    <t>2.609.256.708</t>
  </si>
  <si>
    <t>Brzeszczot do piły szablastej Bosch Flexible for Metal S 1122 EF (op. 2 szt)</t>
  </si>
  <si>
    <t>2.609.256.703</t>
  </si>
  <si>
    <t>Brzeszczot do piły szablastej Bosch Top for Wood S 1542 K (op. 2 szt)</t>
  </si>
  <si>
    <t>2.609.256.709</t>
  </si>
  <si>
    <t>Brzeszczot do piły szablastej Bosch Flexible for Wood and Metal S 1122 HF DIY (op. 2 szt)</t>
  </si>
  <si>
    <t>2.609.256.712</t>
  </si>
  <si>
    <t>Brzeszczot do piły szablastej Bosch Heavy for Wood and Metal S 1111 DF (op. 2 szt)</t>
  </si>
  <si>
    <t>2.609.256.702</t>
  </si>
  <si>
    <t>Brzeszczot do piły szablastej Bosch Top for Wood S 1131 L (op. 2 szt)</t>
  </si>
  <si>
    <t>2.609.256.713</t>
  </si>
  <si>
    <t>Brzeszczot do piły szablastej Bosch Heavy for Wood and Metal S 1411 DF (op. 2 szt)</t>
  </si>
  <si>
    <t>2.609.256.707</t>
  </si>
  <si>
    <t>Brzeszczot do piły szablastej Bosch Flexible for Metal S 1122 BF DIY (op. 2 szt)</t>
  </si>
  <si>
    <t>2.609.256.705</t>
  </si>
  <si>
    <t>Brzeszczot do piły szablastej Bosch Flexible for Metal S 922 BF (op. 2 szt)</t>
  </si>
  <si>
    <t>2.608.653.182</t>
  </si>
  <si>
    <t>Brzeszczot do piły szablastej Bosch Endurance for Heavy Metal S 1155 CHM (op. 1 szt.)</t>
  </si>
  <si>
    <t>2.608.653.274</t>
  </si>
  <si>
    <t>Brzeszczot do piły szablastej Bosch Flexible for Wood and Metal S 922 HF(op. 2 szt.)</t>
  </si>
  <si>
    <t>2.609.256.761</t>
  </si>
  <si>
    <t>Brzeszczot do wyrzynarki Bosch Clean for Wood U 1 AO (op. 2 szt)</t>
  </si>
  <si>
    <t>2.609.256.759</t>
  </si>
  <si>
    <t>Brzeszczot do wyrzynarki Bosch Clean for Wood U 101 B (op. 2 szt)</t>
  </si>
  <si>
    <t>2.609.256.762</t>
  </si>
  <si>
    <t>Brzeszczot do wyrzynarki Bosch Clean for Wood U 101 BR (op. 2 szt)</t>
  </si>
  <si>
    <t>2.609.256.717</t>
  </si>
  <si>
    <t>Brzeszczot do wyrzynarki Bosch Basic for Wood T 119 BO (op. 2 szt)</t>
  </si>
  <si>
    <t>2.609.256.723</t>
  </si>
  <si>
    <t>Brzeszczot do wyrzynarki Bosch Clean for Wood T 101 AO (op. 2 szt)</t>
  </si>
  <si>
    <t>2.609.256.724</t>
  </si>
  <si>
    <t>Brzeszczot do wyrzynarki Bosch Clean for Wood T 101 BR (op. 2 szt)</t>
  </si>
  <si>
    <t>2.609.017.181</t>
  </si>
  <si>
    <t>Uchwyt ręczny Bosch do brzeszczotów do pił szablastych DIY</t>
  </si>
  <si>
    <t>2.609.256.726</t>
  </si>
  <si>
    <t>Brzeszczot do wyrzynarki Bosch Precision for Wood T 144 DP (op. 2 szt)</t>
  </si>
  <si>
    <t>2.609.256.755</t>
  </si>
  <si>
    <t>Brzeszczot do wyrzynarki Bosch Basic for Wood U 111 C (op. 2 szt)</t>
  </si>
  <si>
    <t>2.609.256.756</t>
  </si>
  <si>
    <t>Brzeszczot do wyrzynarki Bosch Basic for Wood U 111 D (op. 2 szt)</t>
  </si>
  <si>
    <t>2.609.256.718</t>
  </si>
  <si>
    <t>Brzeszczot do wyrzynarki Bosch Speed for Wood T 144 D (op. 2 szt)</t>
  </si>
  <si>
    <t>2.609.256.721</t>
  </si>
  <si>
    <t>Brzeszczot do wyrzynarki Bosch Clean for Wood T 101 B (op. 2 szt)</t>
  </si>
  <si>
    <t>2.609.256.789</t>
  </si>
  <si>
    <t>Zestaw brzeszczotów do wyrzynarki Bosch Special for Laminate U1AOF/U1BIF (op. 3 szt)</t>
  </si>
  <si>
    <t>2.609.256.788</t>
  </si>
  <si>
    <t>Brzeszczot do wyrzynarki Bosch Special for Laminate T 101 AOF/BIF (op. 3 szt)</t>
  </si>
  <si>
    <t>2.609.256.A13</t>
  </si>
  <si>
    <t>Brzeszczot do wyrzynarki Bosch Extra-Clean for Hard Wood T 308 BF/BOF (op. 3 szt)</t>
  </si>
  <si>
    <t>2.609.256.720</t>
  </si>
  <si>
    <t>Brzeszczot do wyrzynarki Bosch Speed for Wood T 344 D (op. 2 szt)</t>
  </si>
  <si>
    <t>2.609.256.725</t>
  </si>
  <si>
    <t>Brzeszczot do wyrzynarki Bosch Clean for Wood T 301 CD (op. 2 szt)</t>
  </si>
  <si>
    <t>2.609.256.763</t>
  </si>
  <si>
    <t>Brzeszczot do wyrzynarki Bosch Progressor for Wood U 234 X (op. 2 szt)</t>
  </si>
  <si>
    <t>2.609.256.649</t>
  </si>
  <si>
    <t>Nóż do struga Bosch 82x5,5mm DIY</t>
  </si>
  <si>
    <t>2.608.653.272</t>
  </si>
  <si>
    <t>Brzeszczot do piły szablastej Bosch Flexible for Metal S 922 BF  (op. 2 szt.)</t>
  </si>
  <si>
    <t>2.609.256.648</t>
  </si>
  <si>
    <t>Nóż do struga Bosch 82,4x5,5mm DIY (op. 2 szt)</t>
  </si>
  <si>
    <t>2.609.256.764</t>
  </si>
  <si>
    <t>Brzeszczot do wyrzynarki Bosch Clean for Hard Wood U 101 BF (op. 2 szt)</t>
  </si>
  <si>
    <t>2.609.256.758</t>
  </si>
  <si>
    <t>Brzeszczot do wyrzynarki Bosch Speed for Wood U 144 D (op. 2 szt)</t>
  </si>
  <si>
    <t>2.609.256.719</t>
  </si>
  <si>
    <t>Brzeszczot do wyrzynarki Bosch Speed for Wood T 244 D (op. 2 szt)</t>
  </si>
  <si>
    <t>2.609.256.727</t>
  </si>
  <si>
    <t>Brzeszczot do wyrzynarki Bosch Progressor for Wood T 234 X DIY (op. 2 szt)</t>
  </si>
  <si>
    <t>2.609.256.728</t>
  </si>
  <si>
    <t>Brzeszczot do wyrzynarki Bosch Clean for Hard Wood T 101 BF (op. 2 szt)</t>
  </si>
  <si>
    <t>2.609.256.D84</t>
  </si>
  <si>
    <t>Ostrze Bosch nanoBLADE Wood Speed 50</t>
  </si>
  <si>
    <t>2.608.628.381</t>
  </si>
  <si>
    <t>Frez prosty do wpustów Bosch Standard for Wood 8mm 8,0x51</t>
  </si>
  <si>
    <t>2.608.628.402</t>
  </si>
  <si>
    <t>BOSCH FREZ DO DREWNA TARCZOWY Z ŁOŻYSKIEM 4mm</t>
  </si>
  <si>
    <t>2.608.628.390</t>
  </si>
  <si>
    <t>BOSCH Frez prosty palcowy średnica 20mm, chwyt 8mm</t>
  </si>
  <si>
    <t>2.608.628.347</t>
  </si>
  <si>
    <t>BOSCH Frez do krawędzi średnica 12,7mm, chwyt 8mm</t>
  </si>
  <si>
    <t>2.608.628.352</t>
  </si>
  <si>
    <t>Frez kątowy zewnętrzny Bosch Standard for Wood 8mm 35x56 kąt 45°</t>
  </si>
  <si>
    <t>2.608.628.340</t>
  </si>
  <si>
    <t>Frez zaokrąglający Bosch Standard for Wood 8mm 24,7x53</t>
  </si>
  <si>
    <t>2.609.256.710</t>
  </si>
  <si>
    <t>Brzeszczot do piły szablastej Bosch Progressor for Metal S 123 XF (op. 2 szt.)</t>
  </si>
  <si>
    <t>2.609.256.775</t>
  </si>
  <si>
    <t>Zestaw brzeszczotów do wyrzynarki Bosch (chwyt U) Wood and Metal (op. 10 szt)</t>
  </si>
  <si>
    <t>2.609.256.744</t>
  </si>
  <si>
    <t>Zestaw brzeszczotów do wyrzynarki Bosch for Wood (op. 10 szt)</t>
  </si>
  <si>
    <t>2.609.256.746</t>
  </si>
  <si>
    <t>Zestaw brzeszczotów do wyrzynarki Bosch for Wood and Metal (op. 10 szt)</t>
  </si>
  <si>
    <t>2.607.019.461</t>
  </si>
  <si>
    <t>2.609.256.745</t>
  </si>
  <si>
    <t>Zestaw brzeszczotów do wyrzynarki Bosch for Metal (op. 10 szt)</t>
  </si>
  <si>
    <t>2.609.256.737</t>
  </si>
  <si>
    <t>Brzeszczot do wyrzynarki Bosch Progressor for Wood and Metal T 345 XF (op. 2 szt)</t>
  </si>
  <si>
    <t>2.609.256.741</t>
  </si>
  <si>
    <t>Zestaw brzeszczotów do wyrzynarki Bosch (chwyt T) Wood and Metal (op. 3 szt)</t>
  </si>
  <si>
    <t>2.609.256.743</t>
  </si>
  <si>
    <t>Zestaw brzeszczotów do wyrzynarki Bosch T 123 X / T 345 XF / T 234 X DIY (op. 3 szt)</t>
  </si>
  <si>
    <t>2.609.256.716</t>
  </si>
  <si>
    <t>Brzeszczot do wyrzynarki Bosch Basic for Wood T 111 C (op. 2 szt)</t>
  </si>
  <si>
    <t>2.607.019.458</t>
  </si>
  <si>
    <t>Zestaw brzeszczotów do wyrzynarki Bosch (chwyt T) Wood and Metal (op. 8 szt)</t>
  </si>
  <si>
    <t>2.609.256.739</t>
  </si>
  <si>
    <t>Brzeszczot do wyrzynarki Bosch Special for Ceramics T 130 RIFF</t>
  </si>
  <si>
    <t>2.609.256.732</t>
  </si>
  <si>
    <t>Brzeszczot do wyrzynarki Bosch Basic for Metal T 318 A (op. 2 szt)</t>
  </si>
  <si>
    <t>2.609.256.730</t>
  </si>
  <si>
    <t>Brzeszczot do wyrzynarki Bosch Basic for Metal T 118 B (op. 2 szt)</t>
  </si>
  <si>
    <t>2.609.256.738</t>
  </si>
  <si>
    <t>Brzeszczot do wyrzynarki Bosch Special for Inox T 118 AHM</t>
  </si>
  <si>
    <t>2.609.256.735</t>
  </si>
  <si>
    <t>Brzeszczot do wyrzynarki Bosch Progressor for Metal T 123 X (op. 2 szt)</t>
  </si>
  <si>
    <t>2.609.256.736</t>
  </si>
  <si>
    <t>Brzeszczot do wyrzynarki Bosch Special for Alu T 127 D (op. 2 szt)</t>
  </si>
  <si>
    <t>2.609.256.731</t>
  </si>
  <si>
    <t>Brzeszczot do wyrzynarki Bosch Basic for Metal T 118 G (op. 2 szt)</t>
  </si>
  <si>
    <t>2.609.256.C56</t>
  </si>
  <si>
    <t>Brzeszczot do wyrzynarki Bosch Clean for PP T 102 D (op. 2 szt)</t>
  </si>
  <si>
    <t>2.609.256.734</t>
  </si>
  <si>
    <t>Brzeszczot do wyrzynarki Bosch Flexible for Metal T 118 BF (op. 2 szt)</t>
  </si>
  <si>
    <t>2.609.256.C57</t>
  </si>
  <si>
    <t>Brzeszczot do wyrzynarki Bosch Clean for PVC T 102 H DIY (op. 2 szt)</t>
  </si>
  <si>
    <t>2.609.256.C59</t>
  </si>
  <si>
    <t>Brzeszczot do wyrzynarki Bosch Clean for PMMA T 102 BF (op. 2 szt)</t>
  </si>
  <si>
    <t>2.609.256.729</t>
  </si>
  <si>
    <t>Brzeszczot do wyrzynarki Bosch Basic for Metal T 118 A DIY (op. 2 szt)</t>
  </si>
  <si>
    <t>2.609.256.962</t>
  </si>
  <si>
    <t>Brzeszczot do wyrzynarki Bosch Basic for Metal T 218 A (op. 2 szt)</t>
  </si>
  <si>
    <t>2.609.256.767</t>
  </si>
  <si>
    <t>Brzeszczot do wyrzynarki Bosch Basic for Metal U 18 G (op. 2 szt)</t>
  </si>
  <si>
    <t>2.609.256.766</t>
  </si>
  <si>
    <t>Brzeszczot do wyrzynarki Bosch Basic for Metal U 18 B (op. 2 szt)</t>
  </si>
  <si>
    <t>2.609.256.733</t>
  </si>
  <si>
    <t>Brzeszczot do wyrzynarki Bosch Flexible for Metal T 118 AF (op. 2 szt)</t>
  </si>
  <si>
    <t>2.609.256.765</t>
  </si>
  <si>
    <t>Brzeszczot do wyrzynarki Bosch Basic for Metal U 18 A DIY (op. 2 szt)</t>
  </si>
  <si>
    <t>2.609.256.770</t>
  </si>
  <si>
    <t>Brzeszczot do wyrzynarki Bosch Progressor for Metal U 123 X (op. 2 szt)</t>
  </si>
  <si>
    <t>2.609.255.312</t>
  </si>
  <si>
    <t>Kołki meblowe, gwintowniki Bosch 8X40MM 150 szt.</t>
  </si>
  <si>
    <t>2.609.255.313</t>
  </si>
  <si>
    <t>Kołki meblowe Bosch, 10 x 40 mm, 30 szt.</t>
  </si>
  <si>
    <t>2.609.255.325</t>
  </si>
  <si>
    <t>Kołki meblowe Bosch, 40 x 10 mm, 10 szt.</t>
  </si>
  <si>
    <t>2.609.255.320</t>
  </si>
  <si>
    <t>Kołki meblowe Bosch, 15 x 10 mm, 50 szt.</t>
  </si>
  <si>
    <t>2.609.255.323</t>
  </si>
  <si>
    <t>Kołki meblowe Bosch, 30 x 10 mm, 10 szt.</t>
  </si>
  <si>
    <t>2.609.255.322</t>
  </si>
  <si>
    <t>Kołki meblowe Bosch, 25 x 10 mm, 20 szt.</t>
  </si>
  <si>
    <t>2.609.255.321</t>
  </si>
  <si>
    <t>Kołki meblowe Bosch, 20 x 10 mm, 40 szt.</t>
  </si>
  <si>
    <t>2.609.255.310</t>
  </si>
  <si>
    <t>Kołki połączeniowe drewniane Bosch 6x30 mm 200 sztuk</t>
  </si>
  <si>
    <t>2.609.255.324</t>
  </si>
  <si>
    <t>Kołki meblowe Bosch, 35 x 10 mm, 10 szt.</t>
  </si>
  <si>
    <t>2.609.255.309</t>
  </si>
  <si>
    <t>Bosch Kołek kołki bukowe montażowe 6x30mm 50 sztuk</t>
  </si>
  <si>
    <t>2.609.255.311</t>
  </si>
  <si>
    <t>KOŁKI DREWNIANE 8mm x 40mm 40szt Bosch</t>
  </si>
  <si>
    <t>2.607.000.444</t>
  </si>
  <si>
    <t>KOŁKI DREWNIANE 6mm x 30mm 50szt Bosch</t>
  </si>
  <si>
    <t>2.607.017.323</t>
  </si>
  <si>
    <t>Zestaw do narzędzi wielofunkcyjnych Bosch (GOP, PMF) Starlock Wood DIY (op. 3 szt)</t>
  </si>
  <si>
    <t>2.607.017.324</t>
  </si>
  <si>
    <t>Zestaw do narzędzi wielofunkcyjnych Bosch (GOP, PMF) Starlock Tiles do płytek DIY (op. 3 szt)</t>
  </si>
  <si>
    <t>2.609.256.D52</t>
  </si>
  <si>
    <t>Brzeszczot do narzędzi wielofunkcyjnych Bosch (GOP, PMF) Starlock cięcie wgłębne Carbide-RIFF AVZ 32 RT4 DIY</t>
  </si>
  <si>
    <t>2.609.256.D51</t>
  </si>
  <si>
    <t>Brzeszczot do narzędzi wielofunkcyjnych Bosch (GOP, PMF) Starlock cięcie wgłębne Carbide-RIFF AVZ 32 RT10 DIY</t>
  </si>
  <si>
    <t>2.609.256.C48</t>
  </si>
  <si>
    <t>BOSCH AIZ 32 RT5, Brzeszczot BIM do cięcia wgłębnego 32x30 mm</t>
  </si>
  <si>
    <t>2.609.256.952</t>
  </si>
  <si>
    <t>Bosch ACZ 85 RT3 Carbide brzeszczot segmentowy</t>
  </si>
  <si>
    <t>2.609.256.F13</t>
  </si>
  <si>
    <t>Bosch AVZ 90 RT2 płyta szlifierska tarnik Starlock</t>
  </si>
  <si>
    <t>2.609.256.C51</t>
  </si>
  <si>
    <t>Bosch narzędzie do usuwania zaprawy Expert Max 3 AVZ 70 RT4 Bosch</t>
  </si>
  <si>
    <t>2.609.256.A42</t>
  </si>
  <si>
    <t>Papier ścierny delta Bosch 82 gr. 40 DIY (op. 5 szt)</t>
  </si>
  <si>
    <t>2.609.256.A52</t>
  </si>
  <si>
    <t>Papier ścierny delta Bosch 93 gr.180 DIY (op. 5 szt)</t>
  </si>
  <si>
    <t>2.609.256.A45</t>
  </si>
  <si>
    <t>Papier ścierny delta Bosch 82 gr.120 DIY (op. 5 szt)</t>
  </si>
  <si>
    <t>2.609.256.A51</t>
  </si>
  <si>
    <t>Papier ścierny delta Bosch 93 gr.120 DIY (op. 5 szt)</t>
  </si>
  <si>
    <t>2.609.256.A53</t>
  </si>
  <si>
    <t>Papier ścierny delta Bosch 93 gr.240 DIY (op. 5 szt)</t>
  </si>
  <si>
    <t>2.609.256.A44</t>
  </si>
  <si>
    <t>Papier ścierny delta Bosch 82 gr. 80 DIY (op. 5 szt)</t>
  </si>
  <si>
    <t>2.609.256.220</t>
  </si>
  <si>
    <t>Taśma szlifierska Bosch 75x533 gr.150 DIY (op. 3 szt)</t>
  </si>
  <si>
    <t>2.609.256.210</t>
  </si>
  <si>
    <t>Taśma szlifierska Bosch 75x508 gr. 40 DIY (op. 3 szt)</t>
  </si>
  <si>
    <t>2.609.256.212</t>
  </si>
  <si>
    <t>Taśma szlifierska Bosch 75x508 gr. 80 DIY (op. 3 szt)</t>
  </si>
  <si>
    <t>2.609.256.219</t>
  </si>
  <si>
    <t>Taśma szlifierska Bosch 75x533 gr.100 DIY (op. 3 szt)</t>
  </si>
  <si>
    <t>2.609.256.217</t>
  </si>
  <si>
    <t>Taśma szlifierska Bosch 75x533 gr. 60 DIY (op. 3 szt)</t>
  </si>
  <si>
    <t>2.609.256.216</t>
  </si>
  <si>
    <t>Taśma szlifierska Bosch 75x533 gr. 40 DIY (op. 3 szt)</t>
  </si>
  <si>
    <t>2.609.256.221</t>
  </si>
  <si>
    <t>Taśma szlifierska Bosch 75x533 gr. 60/80/100 DIY (op. 3 szt)</t>
  </si>
  <si>
    <t>2.609.256.215</t>
  </si>
  <si>
    <t>Taśma szlifierska Bosch 75x508 gr. 60/80/100 DIY (op. 3 szt)</t>
  </si>
  <si>
    <t>2.609.256.211</t>
  </si>
  <si>
    <t>Taśma szlifierska Bosch 75x508 gr. 60 DIY (op. 3 szt)</t>
  </si>
  <si>
    <t>2.607.017.156</t>
  </si>
  <si>
    <t>Taśma szlifierska Bosch ziarnistość 60-100, 9 szt</t>
  </si>
  <si>
    <t>2.609.256.218</t>
  </si>
  <si>
    <t>Taśma szlifierska Bosch 75x533 gr. 80 DIY (op. 3 szt)</t>
  </si>
  <si>
    <t>2.609.255.835</t>
  </si>
  <si>
    <t>BOSCH ZESTAW ZSZYWEK ZSZYWKI TYP 52 12,3/6mm x 1000</t>
  </si>
  <si>
    <t>2.609.255.836</t>
  </si>
  <si>
    <t>BOSCH ZESTAW ZSZYWEK ZSZYWKI TYP 52 12.3X1.25X8 mm x 1000</t>
  </si>
  <si>
    <t>2.609.255.825</t>
  </si>
  <si>
    <t>BOSCH ZESTAW ZSZYWEK ZSZYWKI TYP 55 6X1.08X12 mm x 1000</t>
  </si>
  <si>
    <t>2.609.255.826</t>
  </si>
  <si>
    <t>BOSCH ZESTAW ZSZYWEK ZSZYWKI TYP 55 6X1.08X14 mm x 1000</t>
  </si>
  <si>
    <t>2.609.255.827</t>
  </si>
  <si>
    <t>BOSCH ZESTAW ZSZYWEK ZSZYWKI TYP 55 6X1.08X16 mm x 1000</t>
  </si>
  <si>
    <t>2.609.255.828</t>
  </si>
  <si>
    <t>BOSCH ZESTAW ZSZYWEK ZSZYWKI TYP 55 6X1.08X19 mm x 1000</t>
  </si>
  <si>
    <t>2.609.255.829</t>
  </si>
  <si>
    <t>BOSCH ZESTAW ZSZYWEK ZSZYWKI TYP 55 6X1.08X23 mm x 1000</t>
  </si>
  <si>
    <t>2.609.255.830</t>
  </si>
  <si>
    <t>BOSCH ZESTAW ZSZYWEK ZSZYWKI TYP 55 6X1.08X28 mm x 1000</t>
  </si>
  <si>
    <t>2.609.255.845</t>
  </si>
  <si>
    <t>BOSCH ZESTAW ZSZYWEK ZSZYWKI TYP 57 10.6X1.25X6 mm x 1000</t>
  </si>
  <si>
    <t>2.609.255.846</t>
  </si>
  <si>
    <t>BOSCH ZESTAW ZSZYWEK ZSZYWKI TYP 57 10.6X1.25X8 mm x 1000</t>
  </si>
  <si>
    <t>2.609.255.847</t>
  </si>
  <si>
    <t>BOSCH ZESTAW ZSZYWEK ZSZYWKI TYP 57 10.6X1.25X10 mm x 1000</t>
  </si>
  <si>
    <t>2.609.255.837</t>
  </si>
  <si>
    <t>BOSCH ZESTAW ZSZYWEK ZSZYWKI TYP 52 12.3X1.25X10 mm x 1000</t>
  </si>
  <si>
    <t>2.609.255.838</t>
  </si>
  <si>
    <t>BOSCH ZESTAW ZSZYWEK ZSZYWKI TYP 52 12.3X1.25X14 mm x 1000</t>
  </si>
  <si>
    <t>2.609.255.857</t>
  </si>
  <si>
    <t>BOSCH ZESTAW ZSZYWEK ZSZYWKI TYP 53 11.4X0.74X4 mm x 1000</t>
  </si>
  <si>
    <t>2.609.255.819</t>
  </si>
  <si>
    <t>BOSCH ZESTAW ZSZYWEK ZSZYWKI TYP 53 11.4X0.74X6 mm x 1000</t>
  </si>
  <si>
    <t>2.609.255.820</t>
  </si>
  <si>
    <t>BOSCH ZESTAW ZSZYWEK ZSZYWKI TYP 53 11.4X0.74X8 mm x 1000</t>
  </si>
  <si>
    <t>2.609.255.821</t>
  </si>
  <si>
    <t>BOSCH ZESTAW ZSZYWEK ZSZYWKI TYP 53 11.4X0.74X10 mm x 1000</t>
  </si>
  <si>
    <t>2.609.255.822</t>
  </si>
  <si>
    <t>BOSCH ZESTAW ZSZYWEK ZSZYWKI TYP 53 11.4X0.74X12 mm x 1000</t>
  </si>
  <si>
    <t>2.609.255.823</t>
  </si>
  <si>
    <t>BOSCH ZESTAW ZSZYWEK ZSZYWKI TYP 53 11.4X0.74X14 mm x 1000</t>
  </si>
  <si>
    <t>2.609.255.824</t>
  </si>
  <si>
    <t>BOSCH ZESTAW ZSZYWEK ZSZYWKI TYP 53 11.4X0.74X18 mm x 1000</t>
  </si>
  <si>
    <t>2.608.662.431</t>
  </si>
  <si>
    <t>Brzeszczot do narzędzi wielofunkcyjnych Bosch (GOP, PMF) Starlock nóż uniwersalny HCS ASZ 32 SC</t>
  </si>
  <si>
    <t>2.609.256.F00</t>
  </si>
  <si>
    <t>BRZESZCZOT BOSCH AIZ32APT MULTI 32X40MM</t>
  </si>
  <si>
    <t>2.609.255.808</t>
  </si>
  <si>
    <t>Bosch zszywki TYP 41 14 mm x 1000</t>
  </si>
  <si>
    <t>2.609.255.809</t>
  </si>
  <si>
    <t>Gwoździe z twardego drutu stalowego typ: 47, 1.8X1.27X16 mm x 1000</t>
  </si>
  <si>
    <t>2.609.255.810</t>
  </si>
  <si>
    <t>Gwoździe z twardego drutu stalowego typ: 47, 1.8X1.27X19 mm x 1000</t>
  </si>
  <si>
    <t>2.609.255.811</t>
  </si>
  <si>
    <t>Gwoździe z twardego drutu stalowego typ: 47, 1.8X1.27X23 mm x 1000</t>
  </si>
  <si>
    <t>2.609.255.813</t>
  </si>
  <si>
    <t>Gwoździe z twardego drutu stalowego typ: 48, 1.8X1.27X14 mm x 1000</t>
  </si>
  <si>
    <t>2.609.255.814</t>
  </si>
  <si>
    <t>Gwoździe z twardego drutu stalowego typ: 49, 2.8X1.65X14 mm x 1000</t>
  </si>
  <si>
    <t>2.609.255.818</t>
  </si>
  <si>
    <t>Gwoździe z twardego drutu stalowego typ: 49, 2.8X1.65X30 mm x 1000</t>
  </si>
  <si>
    <t>2.609.255.600</t>
  </si>
  <si>
    <t>Piła otwornica Bosch HSS-Bimetal 19 mm DIY</t>
  </si>
  <si>
    <t>2.609.255.601</t>
  </si>
  <si>
    <t>Piła otwornica Bosch HSS-Bimetal 20 mm DIY</t>
  </si>
  <si>
    <t>2.609.255.602</t>
  </si>
  <si>
    <t>Piła otwornica Bosch HSS-Bimetal 22 mm DIY</t>
  </si>
  <si>
    <t>2.609.255.603</t>
  </si>
  <si>
    <t>Piła otwornica Bosch HSS-Bimetal 25 mm DIY</t>
  </si>
  <si>
    <t>2.609.255.604</t>
  </si>
  <si>
    <t>Piła otwornica Bosch HSS-Bimetal 29 mm DIY</t>
  </si>
  <si>
    <t>2.609.255.605</t>
  </si>
  <si>
    <t>Piła otwornica Bosch HSS-Bimetal 32 mm DIY</t>
  </si>
  <si>
    <t>2.609.255.606</t>
  </si>
  <si>
    <t>Piła otwornica Bosch HSS-Bimetal 35 mm DIY</t>
  </si>
  <si>
    <t>2.609.255.607</t>
  </si>
  <si>
    <t>Piła otwornica Bosch HSS-Bimetal 38 mm DIY</t>
  </si>
  <si>
    <t>2.609.255.608</t>
  </si>
  <si>
    <t>Piła otwornica Bosch HSS-Bimetal 44 mm DIY</t>
  </si>
  <si>
    <t>2.609.255.609</t>
  </si>
  <si>
    <t>Piła otwornica Bosch HSS-Bimetal 51 mm DIY</t>
  </si>
  <si>
    <t>2.609.255.610</t>
  </si>
  <si>
    <t>Piła otwornica Bosch HSS-Bimetal 57 mm DIY</t>
  </si>
  <si>
    <t>2.609.255.611</t>
  </si>
  <si>
    <t>Piła otwornica Bosch HSS-Bimetal 60 mm DIY</t>
  </si>
  <si>
    <t>2.609.255.612</t>
  </si>
  <si>
    <t>Piła otwornica Bosch HSS-Bimetal 64 mm DIY</t>
  </si>
  <si>
    <t>2.609.255.613</t>
  </si>
  <si>
    <t>Piła otwornica Bosch HSS-Bimetal 65 mm DIY</t>
  </si>
  <si>
    <t>2.609.255.614</t>
  </si>
  <si>
    <t>Piła otwornica Bosch HSS-Bimetal 67 mm DIY</t>
  </si>
  <si>
    <t>2.609.255.616</t>
  </si>
  <si>
    <t>Piła otwornica Bosch HSS-Bimetal 73 mm DIY</t>
  </si>
  <si>
    <t>2.609.255.615</t>
  </si>
  <si>
    <t>Piła otwornica Bosch HSS-Bimetal 68 mm DIY</t>
  </si>
  <si>
    <t>2.609.256.F15</t>
  </si>
  <si>
    <t>Bosch zestaw gąbek ściernych do profili (3 szt.)</t>
  </si>
  <si>
    <t>2.609.256.F16</t>
  </si>
  <si>
    <t>Zestaw gąbek ściernych do powierzchni płaskich i krawędzi (3 szt.)</t>
  </si>
  <si>
    <t>2.609.256.F17</t>
  </si>
  <si>
    <t>Zestaw tarcz szlifierskich do konturów (3 szt.)</t>
  </si>
  <si>
    <t>2.609.256.F20</t>
  </si>
  <si>
    <t>BOSCH GĄBKA DO SZLIFOWANIA 69X97X26 XFIN</t>
  </si>
  <si>
    <t>2.609.256.F18</t>
  </si>
  <si>
    <t>BOSCH GĄBKA DO SZLIFOWANIA 69X97X26 medium</t>
  </si>
  <si>
    <t>2.609.256.943</t>
  </si>
  <si>
    <t>BOSCH BRZESZCZOT DO PMF - GOP 85mm ACZ 85 EB</t>
  </si>
  <si>
    <t>2.609.256.C96</t>
  </si>
  <si>
    <t>Diamentowa koronka wiertnicza Bosch do pracy na mokro 5 mm DIY</t>
  </si>
  <si>
    <t>2.609.255.903</t>
  </si>
  <si>
    <t>BOSCH adapter SDS-plus do uchwytu wiertarskiego</t>
  </si>
  <si>
    <t>2.609.255.902</t>
  </si>
  <si>
    <t>Bosch uchwyt do końcówek bitów 59MM 1/4 MAGNET Q-CHANGE</t>
  </si>
  <si>
    <t>2.609.255.901</t>
  </si>
  <si>
    <t>Uchwyt uniwersalny Chwyt zewnętrzny sześciokątny 1/4", z pierścieniem rozprężnym</t>
  </si>
  <si>
    <t>2.609.255.931</t>
  </si>
  <si>
    <t>Bosch bity T8 25MM 1/4 STANDARD 2 szt</t>
  </si>
  <si>
    <t>2.609.256.549</t>
  </si>
  <si>
    <t>Zestaw ściernic trzpieniowych Bosch (op. 5 szt)</t>
  </si>
  <si>
    <t>2.609.255.900</t>
  </si>
  <si>
    <t>BOSCH uniwersalny uchwyt do bitów 60 mm x 1/4</t>
  </si>
  <si>
    <t>2.609.255.940</t>
  </si>
  <si>
    <t>BOSCH - Końcówka wkręcająca TITANIUM 25mm TORX T10</t>
  </si>
  <si>
    <t>2.609.255.904</t>
  </si>
  <si>
    <t>Zestaw kluczy nasadowych Bosch 7-13 1/4" DIY (op. 4 szt)</t>
  </si>
  <si>
    <t>2.609.255.709</t>
  </si>
  <si>
    <t>Adapter SDS-plus Bosch do uchwytu wiertarskiego 1/2"-20</t>
  </si>
  <si>
    <t>2.609.255.932</t>
  </si>
  <si>
    <t>Bosch bity T10 25MM 1/4 STANDARD 2 szt.</t>
  </si>
  <si>
    <t>2.609.255.941</t>
  </si>
  <si>
    <t>Bosch bity T15 25MM 1/4 TITAN 2 szt.</t>
  </si>
  <si>
    <t>2.609.255.933</t>
  </si>
  <si>
    <t>Bosch bity T15 25MM 1/4 STANDARD 2 szt.</t>
  </si>
  <si>
    <t>2.609.255.934</t>
  </si>
  <si>
    <t>Bosch bity T20 25MM 1/4 STANDARD 2 szt.</t>
  </si>
  <si>
    <t>2.609.255.949</t>
  </si>
  <si>
    <t>Bosch bity IS3 25MM 1/4 STANDARD 2 szt.</t>
  </si>
  <si>
    <t>2.609.255.950</t>
  </si>
  <si>
    <t>Bosch bity IS4 25MM 1/4 STANDARD 2 szt</t>
  </si>
  <si>
    <t>2.609.255.951</t>
  </si>
  <si>
    <t>Bosch bity IS5 25MM 1/4 STANDARD 2 szt.</t>
  </si>
  <si>
    <t>Bosch bity IS6 25MM 1/4 STANDARD 2 szt.</t>
  </si>
  <si>
    <t>2.609.255.968</t>
  </si>
  <si>
    <t>Bosch bity PZ1.2.3 25MM TITAN 3 szt.</t>
  </si>
  <si>
    <t>2.609.255.947</t>
  </si>
  <si>
    <t>Bosch bity IS2 25MM 1/4 STANDARD 2 szt.</t>
  </si>
  <si>
    <t>2.609.255.917</t>
  </si>
  <si>
    <t>Bosch bity PH2 25MM 1/4 TITAN 2 szt</t>
  </si>
  <si>
    <t>2.609.255.925</t>
  </si>
  <si>
    <t>BOSCH Końcówki wkręcające Titanium 25mm PZ1 - 2szt</t>
  </si>
  <si>
    <t>2.609.255.922</t>
  </si>
  <si>
    <t>Bosch bity PZ1 25MM 1/4 STANDARD 2 szt.</t>
  </si>
  <si>
    <t>2.609.255.923</t>
  </si>
  <si>
    <t>Bosch bity PZ2 25MM 1/4 STANDARD 2 szt.</t>
  </si>
  <si>
    <t>2.609.255.926</t>
  </si>
  <si>
    <t>Bit z końcówką krzyżową PZ 2 TiN, 25 mm, C 6.3, 2 szt.</t>
  </si>
  <si>
    <t>2.609.255.942</t>
  </si>
  <si>
    <t>Bosch bity T20 25MM 1/4 TITAN 2 szt.</t>
  </si>
  <si>
    <t>2.609.255.935</t>
  </si>
  <si>
    <t>Bosch bity T25 25MM 1/4 STANDARD 2 szt.</t>
  </si>
  <si>
    <t>2.609.255.943</t>
  </si>
  <si>
    <t>Bosch bity T25 25MM 1/4 TITAN 2 szt.</t>
  </si>
  <si>
    <t>2.609.255.936</t>
  </si>
  <si>
    <t>Bosch bity T27 25MM 1/4 STANDARD 2 szt.</t>
  </si>
  <si>
    <t>2.609.255.937</t>
  </si>
  <si>
    <t>Bosch bity T30 25MM 1/4 STANDARD 2 szt.</t>
  </si>
  <si>
    <t>2.609.255.944</t>
  </si>
  <si>
    <t>Bosch bity T27 25MM 1/4 TITAN 2 szt.</t>
  </si>
  <si>
    <t>2.609.255.938</t>
  </si>
  <si>
    <t>Bosch bity T40 25MM 1/4 STANDARD 2 szt.</t>
  </si>
  <si>
    <t>2.609.255.916</t>
  </si>
  <si>
    <t>Bosch bity PH1 25MM 1/4 TITAN 2 szt.</t>
  </si>
  <si>
    <t>2.609.255.913</t>
  </si>
  <si>
    <t>Bosch bity PH1 25MM 1/4 STANDARD 2 szt.</t>
  </si>
  <si>
    <t>2.609.255.914</t>
  </si>
  <si>
    <t>Bosch bity PH2 25MM 1/4 STANDARD 2 szt.</t>
  </si>
  <si>
    <t>2.609.255.708</t>
  </si>
  <si>
    <t>Uchwyt wiertarski 1,5–13 mm z adapterem SDS plus i kluczykiem</t>
  </si>
  <si>
    <t>2.609.255.705</t>
  </si>
  <si>
    <t>Uchwyt wiertarski Bosch szybkozaciskowy do 13 mm (plastikowy)</t>
  </si>
  <si>
    <t>2.609.255.701</t>
  </si>
  <si>
    <t>Uchwyt wiertarski Bosch zębaty do 13 mm</t>
  </si>
  <si>
    <t>2.609.256.C99</t>
  </si>
  <si>
    <t>Diamentowa koronka wiertnicza Bosch do pracy na mokro 10 mm DIY</t>
  </si>
  <si>
    <t>Diamentowa koronka wiertnicza Bosch do pracy na mokro 8 mm DIY</t>
  </si>
  <si>
    <t>2.609.256.C97</t>
  </si>
  <si>
    <t>Diamentowa koronka wiertnicza Bosch do pracy na mokro 6 mm DIY</t>
  </si>
  <si>
    <t>Starlock AIZ 32 BSPB Brzeszczot BIM do cięcia wgłębnego</t>
  </si>
  <si>
    <t>2.609.256.950</t>
  </si>
  <si>
    <t>Starlock AIZ 20 AB Brzeszczot BIM do cięcia wgłębnego</t>
  </si>
  <si>
    <t>2.609.256.947</t>
  </si>
  <si>
    <t>Starlock AIZ 32 EPC Brzeszczot HCS do cięcia wgłębnego</t>
  </si>
  <si>
    <t>2.609.256.945</t>
  </si>
  <si>
    <t>Starlock AIZ 32 APB Brzeszczot BIM do cięcia wgłębnego</t>
  </si>
  <si>
    <t>2.609.256.949</t>
  </si>
  <si>
    <t>Starlock AIZ 10 AB Brzeszczot HCS do cięcia wgłębnego</t>
  </si>
  <si>
    <t>2.609.255.723</t>
  </si>
  <si>
    <t>Adapter do wkrętarki Bosch IXO mimośrodowy</t>
  </si>
  <si>
    <t>2.609.256.969</t>
  </si>
  <si>
    <t>Adapter do wkrętarki Bosch IXO kątowy</t>
  </si>
  <si>
    <t>2.609.255.733</t>
  </si>
  <si>
    <t>UCHWYT WIERTARSKI SAMOZACISKOWY ADAPTEREM SDS-QUICK</t>
  </si>
  <si>
    <t>2.608.522.320</t>
  </si>
  <si>
    <t>Uniwersalny uchwyt magnetyczny Impact Control firmy BOSCH Professional z funkcją Quick Release do bitów 1/4"</t>
  </si>
  <si>
    <t>2.609.256.A50</t>
  </si>
  <si>
    <t>Papier ścierny delta Bosch 93 gr. 80 DIY (op. 5 szt)</t>
  </si>
  <si>
    <t>2.609.256.A49</t>
  </si>
  <si>
    <t>Papier ścierny delta Bosch 93 gr. 60 DIY (op. 5 szt)</t>
  </si>
  <si>
    <t>2.609.256.A48</t>
  </si>
  <si>
    <t>Papier ścierny delta Bosch 93 gr. 40 DIY (op. 5 szt)</t>
  </si>
  <si>
    <t>2.609.256.A47</t>
  </si>
  <si>
    <t>Papier ścierny delta Bosch 82 gr. 60/120/240 DIY (op. 6 szt)</t>
  </si>
  <si>
    <t>2.609.256.A43</t>
  </si>
  <si>
    <t>Papier ścierny delta Bosch 82 gr. 60 DIY (op. 5 szt)</t>
  </si>
  <si>
    <t>2.609.256.A46</t>
  </si>
  <si>
    <t>Papier ścierny delta Bosch 82 gr.240 DIY (op. 5 szt)</t>
  </si>
  <si>
    <t>2.609.256.D69</t>
  </si>
  <si>
    <t>Bosch Płyta do szlifowania PDA 180/180E/240E</t>
  </si>
  <si>
    <t>2.609.256.954</t>
  </si>
  <si>
    <t>Starlock ATZ 52 SC Skrobak HCS sztywny</t>
  </si>
  <si>
    <t>2.609.256.F07</t>
  </si>
  <si>
    <t>BOSCH BRZESZCZOT AYZ 53 BPB DREWNO METAL STARLOCK</t>
  </si>
  <si>
    <t>2.609.256.D22</t>
  </si>
  <si>
    <t>Starlock ASZ 32 SC Wielofunkcyjny brzeszczot HCS</t>
  </si>
  <si>
    <t>2.609.256.985</t>
  </si>
  <si>
    <t>Brzeszczot do narzędzi wielofunkcyjnych Bosch (GOP, PMF) Starlock cięcie wgłębne BIM AII 65 APB Wood and Metal DIY</t>
  </si>
  <si>
    <t>2.609.256.955</t>
  </si>
  <si>
    <t>Starlock ATZ 52 SFC Skrobak HCS elastyczny</t>
  </si>
  <si>
    <t>2.609.256.983</t>
  </si>
  <si>
    <t>Adapter uniwersalny Bosch Starlock DIY (GOP, PMF)</t>
  </si>
  <si>
    <t>2.609.256.957</t>
  </si>
  <si>
    <t>Papier ścierny delta Bosch 93 gr. 60/80/120/180/240 DIY (op.10 szt)</t>
  </si>
  <si>
    <t>2.609.256.968</t>
  </si>
  <si>
    <t>Adapter do wkrętarki Bosch IXO regulacja momentu obrotowego</t>
  </si>
  <si>
    <t>2.609.256.956</t>
  </si>
  <si>
    <t>Płyta szlifierska do narzędzi wielofunkcyjnych Bosch (GOP, PMF) Starlock AVZ 93 G DIY</t>
  </si>
  <si>
    <t>2.609.256.532</t>
  </si>
  <si>
    <t>Tarczowa szczotka druciana falista Bosch 100,0x0,30x8 Trzpieniowa DIY</t>
  </si>
  <si>
    <t>2.608.000.200</t>
  </si>
  <si>
    <t>Stopa typu Louvre</t>
  </si>
  <si>
    <t>2.609.256.537</t>
  </si>
  <si>
    <t>Tarczowa szczotka druciana falista Bosch 100,0x1,00x8 Trzpieniowa DIY (Drut nylonowy K80)</t>
  </si>
  <si>
    <t>2.608.522.354</t>
  </si>
  <si>
    <t>Tuleja magnetyczna do bitów IMPACT CONTROL BOSCH Professional.</t>
  </si>
  <si>
    <t>2.609.256.525</t>
  </si>
  <si>
    <t>Garnkowa szczotka druciana falista Bosch 75,0x1,00 Trzpieniowa DIY (Drut nylonowy K80)</t>
  </si>
  <si>
    <t>2.609.256.535</t>
  </si>
  <si>
    <t>Tarczowa szczotka druciana falista Bosch 75,0x1,00x8 Trzpieniowa DIY (Drut nylonowy K80)</t>
  </si>
  <si>
    <t>2.609.255.906</t>
  </si>
  <si>
    <t>Bosch Bit wkręcający PH2 z ogranicznikiem głębokości do płyt gipsowo-kartonowych </t>
  </si>
  <si>
    <t>2.609.255.637</t>
  </si>
  <si>
    <t>Bosch Komplet pił otwornic 25 / 32 / 38 / 44 / 51 / 57 / 63 / 68  8 szt.</t>
  </si>
  <si>
    <t>2.609.255.636</t>
  </si>
  <si>
    <t>Zestaw piła otwornica Bosch do drewna 26 / 32 / 39 / 45 / 51 / 58 / 64 mm wys.44 DIY (op. 7 szt)</t>
  </si>
  <si>
    <t>2.609.255.622</t>
  </si>
  <si>
    <t>Piła otwornica Bosch powlekana węglikiem wolframu 53 mm DIY</t>
  </si>
  <si>
    <t>2.609.256.D11</t>
  </si>
  <si>
    <t>Piła otwornica Bosch Wood do lamp punktowych 80 mm DIY</t>
  </si>
  <si>
    <t>2.609.255.620</t>
  </si>
  <si>
    <t>Piła otwornica Bosch powlekana węglikiem wolframu 33 mm DIY</t>
  </si>
  <si>
    <t>2.609.255.621</t>
  </si>
  <si>
    <t>Piła otwornica Bosch powlekana węglikiem wolframu 43 mm DIY</t>
  </si>
  <si>
    <t>2.609.255.627</t>
  </si>
  <si>
    <t>Piła otwornica Bosch powlekana węglikiem wolframu 83 mm DIY</t>
  </si>
  <si>
    <t>2.609.255.625</t>
  </si>
  <si>
    <t>Piła otwornica Bosch powlekana węglikiem wolframu 67 mm DIY</t>
  </si>
  <si>
    <t>2.609.255.633</t>
  </si>
  <si>
    <t>BOSCH zestaw otwornice do drewna 68-100mm 5szt</t>
  </si>
  <si>
    <t>2.609.256.C86</t>
  </si>
  <si>
    <t>Diamentowa koronka wiertnicza Bosch do pracy na mokro 27 mm DIY</t>
  </si>
  <si>
    <t>2.609.256.C84</t>
  </si>
  <si>
    <t>Diamentowa koronka wiertnicza Bosch do pracy na mokro 18 mm DIY</t>
  </si>
  <si>
    <t>2.609.256.D13</t>
  </si>
  <si>
    <t>Piła otwornica Bosch Wood do lamp punktowych 100 mm DIY</t>
  </si>
  <si>
    <t>2.609.256.D09</t>
  </si>
  <si>
    <t>Piła otwornica Bosch Wood do lamp punktowych 70 mm DIY</t>
  </si>
  <si>
    <t>2.609.256.D07</t>
  </si>
  <si>
    <t>Piła otwornica Bosch Wood do lamp punktowych 65 mm DIY</t>
  </si>
  <si>
    <t>2.609.256.D05</t>
  </si>
  <si>
    <t>Piła otwornica Bosch Wood do lamp punktowych 54 mm DIY</t>
  </si>
  <si>
    <t>2.609.256.D08</t>
  </si>
  <si>
    <t>Piła otwornica Bosch Wood do lamp punktowych 68 mm DIY</t>
  </si>
  <si>
    <t>2.609.256.D06</t>
  </si>
  <si>
    <t>Piła otwornica Bosch Wood do lamp punktowych 60 mm DIY</t>
  </si>
  <si>
    <t>2.609.256.D12</t>
  </si>
  <si>
    <t>Piła otwornica Bosch Wood do lamp punktowych 86 mm DIY</t>
  </si>
  <si>
    <t>2.609.256.D03</t>
  </si>
  <si>
    <t>Piła otwornica Bosch Wood do lamp punktowych 38 mm DIY</t>
  </si>
  <si>
    <t>2.609.256.D02</t>
  </si>
  <si>
    <t>Piła otwornica Bosch Wood do lamp punktowych 30 mm DIY</t>
  </si>
  <si>
    <t>2.609.256.D01</t>
  </si>
  <si>
    <t>Piła otwornica Bosch Wood do lamp punktowych 25 mm DIY</t>
  </si>
  <si>
    <t>2.609.256.C92</t>
  </si>
  <si>
    <t>Diamentowa koronka wiertnicza Bosch do pracy na mokro 68 mm DIY</t>
  </si>
  <si>
    <t>2.609.255.626</t>
  </si>
  <si>
    <t>Piła otwornica Bosch powlekana węglikiem wolframu 73 mm DIY</t>
  </si>
  <si>
    <t>2.609.256.C88</t>
  </si>
  <si>
    <t>Diamentowa koronka wiertnicza Bosch do pracy na mokro 45 mm DIY</t>
  </si>
  <si>
    <t>2.609.255.617</t>
  </si>
  <si>
    <t>Piła otwornica Bosch HSS-Bimetal 76 mm DIY</t>
  </si>
  <si>
    <t>2.609.256.B43</t>
  </si>
  <si>
    <t>2.609.256.271</t>
  </si>
  <si>
    <t>Talerz szlifierski gumowy Bosch do szlifierek kątowych 115mm na rzep M14</t>
  </si>
  <si>
    <t>2.609.255.628</t>
  </si>
  <si>
    <t>Piła otwornica Bosch powlekana węglikiem wolframu 103 mm DIY</t>
  </si>
  <si>
    <t>2.609.255.632</t>
  </si>
  <si>
    <t>Wiertło centrujące Bosch do piła otwornica powlekana węglikiem wolframu DIY</t>
  </si>
  <si>
    <t>2.609.255.714</t>
  </si>
  <si>
    <t>Bosch pompa wodna do wiertarki 1/2 - 3/4 2500L/H</t>
  </si>
  <si>
    <t>2.608.600.225</t>
  </si>
  <si>
    <t>Tarcza Tnąca 125x1,6 mm BOSCH Expert For Metal</t>
  </si>
  <si>
    <t>2.608.600.324</t>
  </si>
  <si>
    <t>BOSCH TARCZA KORUNDOWA do cięcia stali 230/3,0mm</t>
  </si>
  <si>
    <t>2.609.256.332</t>
  </si>
  <si>
    <t>Tarcza korundowa Metal 115mm, 5szt.</t>
  </si>
  <si>
    <t>2.609.256.C95</t>
  </si>
  <si>
    <t>Przystawka centrująca Bosch do diamentowych pił otwornic i wierteł DIY</t>
  </si>
  <si>
    <t>2.609.256.285</t>
  </si>
  <si>
    <t>Szczotka listkowa Bosch do wiertarki 60x40 mm gr.120</t>
  </si>
  <si>
    <t>2.609.256.C90</t>
  </si>
  <si>
    <t>Diamentowa koronka wiertnicza Bosch do pracy na mokro 60 mm DIY</t>
  </si>
  <si>
    <t>2.609.255.712</t>
  </si>
  <si>
    <t>Pompa wodna do wiertarki 1500 L/h 1/2" Bosch</t>
  </si>
  <si>
    <t>2.609.255.C85</t>
  </si>
  <si>
    <t>Diamentowa koronka wiertnicza Bosch do pracy na mokro 22 mm DIY</t>
  </si>
  <si>
    <t>2.607.019.451</t>
  </si>
  <si>
    <t>Zestaw piła otwornica Bosch do drewna 60 / 68 / 75 / 83 / 92 mm DIY (op. 5 szt)</t>
  </si>
  <si>
    <t>2.609.256.C87</t>
  </si>
  <si>
    <t>Diamentowa koronka wiertnicza Bosch do pracy na mokro 35 mm DIY</t>
  </si>
  <si>
    <t>2.609.255.634</t>
  </si>
  <si>
    <t>Bosch Komplet pił otwornic 46/53/60/67/74/81 6szt.</t>
  </si>
  <si>
    <t>2.609.256.C89</t>
  </si>
  <si>
    <t>Diamentowa koronka wiertnicza Bosch do pracy na mokro 53 mm DIY</t>
  </si>
  <si>
    <t>2.609.256.602</t>
  </si>
  <si>
    <t>Bosch Wpust drewniany/kołek płaski 4 mm (FixD) 4 mmx60 mm 50szt</t>
  </si>
  <si>
    <t>2.609.256.C91</t>
  </si>
  <si>
    <t>BOSCH Diamentowa otwornica 65mm do płytek ceramiki</t>
  </si>
  <si>
    <t>2.609.256.C93</t>
  </si>
  <si>
    <t>Diamentowa koronka wiertnicza Bosch do pracy na mokro 74 mm DIY</t>
  </si>
  <si>
    <t>2.609.256.600</t>
  </si>
  <si>
    <t>Bosch Wpust drewniany/kołek płaski 4 mm x 45 mm 50 szt.</t>
  </si>
  <si>
    <t>2.609.256.601</t>
  </si>
  <si>
    <t>Bosch Wpust drewniany/kołek płaski 4 mm x 55 mm 50 szt.</t>
  </si>
  <si>
    <t>2.609.256.631</t>
  </si>
  <si>
    <t>Uchwyt kołnierz oporowy Bosch do piła otwornica powlekana węglikiem wolframu 33-103 DIY</t>
  </si>
  <si>
    <t>2.609.255,.715</t>
  </si>
  <si>
    <t>Bosch Uchwyt pompy wodnej 1/2''+3/4'' max. 2500l/h</t>
  </si>
  <si>
    <t>2.608.522.350</t>
  </si>
  <si>
    <t>6-częściowy zestaw IMPACT CONTROL BOSCH Professional.</t>
  </si>
  <si>
    <t>2.607.017.151</t>
  </si>
  <si>
    <t>Zestaw wierteł do metalu Bosch HSS-R 1/1,5/2/2,5/3/3,5/4/4,5/5/5,5/6/6,5/7/7,5/8/8,5/9/9,5/10 DIY (op. 19 szt)</t>
  </si>
  <si>
    <t>2.607.019.452</t>
  </si>
  <si>
    <t>Zestaw bitów do wkrętarek (10 szt.)</t>
  </si>
  <si>
    <t>2.609.256.414</t>
  </si>
  <si>
    <t>Diamentowa tarcza tnąca Bosch Standard for Concrete 125x22,23x1,7 DIY Beton zbrojony/Granit</t>
  </si>
  <si>
    <t>Bosch 3-częściowy zestaw wierteł wielozadaniowych SDS quick 5,0x100; 6,0x100; 8,0x120</t>
  </si>
  <si>
    <t>2.609.255.296</t>
  </si>
  <si>
    <t>Wiertło do drewna Bosch puszkowe sednik Forstner 35x35z56 DIY</t>
  </si>
  <si>
    <t>2.608.597.044</t>
  </si>
  <si>
    <t>BOSCH WIERTŁO  IMPACT 14X300MM</t>
  </si>
  <si>
    <t>2.607.017.063</t>
  </si>
  <si>
    <t>Zestaw bitów Bosch X-Line 32 sztuki</t>
  </si>
  <si>
    <t>2.609.256.049</t>
  </si>
  <si>
    <t>Nakładka z wełny jagnięcej do szlifierek mimośrodowych 125 mm</t>
  </si>
  <si>
    <t>2.609.256.A88</t>
  </si>
  <si>
    <t>2.609.256.b07</t>
  </si>
  <si>
    <t>2.608.603.164</t>
  </si>
  <si>
    <t>Bosch Tarcza tnąca wygięta 115 x2,5x 22,23mm Standard for Metal</t>
  </si>
  <si>
    <t>2.609.255.635</t>
  </si>
  <si>
    <t>Zestaw piła otwornica Bosch do drewna 26 / 32 / 39 / 45 / 51 / 58 / 64 mm wys.18 DIY (op. 7 szt)</t>
  </si>
  <si>
    <t>2.609.256.284</t>
  </si>
  <si>
    <t>Szczotka listkowa Bosch do wiertarki 60x40 mm gr. 60</t>
  </si>
  <si>
    <t>2.609.255.003</t>
  </si>
  <si>
    <t>Wiertło do metalu Bosch HSS-R DIN 338 2,5x30x57 (op. 2 szt) DIY</t>
  </si>
  <si>
    <t>2.608.580.753</t>
  </si>
  <si>
    <t>Piła otwornica Bosch PowerChange Speed for Multi Construction 83 mm</t>
  </si>
  <si>
    <t>2.609.255.290</t>
  </si>
  <si>
    <t>Wiertło do drewna Bosch puszkowe sednik Forstner 35x60x90 DIY</t>
  </si>
  <si>
    <t>2.609.255.293</t>
  </si>
  <si>
    <t>Wiertło do drewna Bosch puszkowe sednik Forstner 10x50x90 DIY</t>
  </si>
  <si>
    <t>2.609.256.307</t>
  </si>
  <si>
    <t>Korundowa tarcza tnąca Rapido MultiConstruction ACS 60 V BF 125x1,0</t>
  </si>
  <si>
    <t>2.609.256.310</t>
  </si>
  <si>
    <t>Bosch Tarcza tnąca wygięta 115x2,5mm Metal</t>
  </si>
  <si>
    <t>2.609.256.840</t>
  </si>
  <si>
    <t>Tarcza pilarska Bosch CR Wood 180x20 z40</t>
  </si>
  <si>
    <t>2.608.602.389</t>
  </si>
  <si>
    <t>Tarcza tnąca do stali Bosch 125x22,2 mm 3w1</t>
  </si>
  <si>
    <t>2.608.600.228</t>
  </si>
  <si>
    <t>BOSCH tarcza korundowa do cięcia 230x3mm</t>
  </si>
  <si>
    <t>2.608.603.181</t>
  </si>
  <si>
    <t>Tarcza korundowa do szlifowania twardej stali węglowej w rozmiarze 115mm/6,0mm BOSCH Professional.</t>
  </si>
  <si>
    <t>2.608.576.104</t>
  </si>
  <si>
    <t>Wiertło Bosch SDS-Plus 5,0x 50x115 Plus-7X</t>
  </si>
  <si>
    <t>2.608.576.116</t>
  </si>
  <si>
    <t>Wiertło widiowe z uchwytem SDS-plus Ø 6/50/115 mm plus-7X BOSCH Professional.</t>
  </si>
  <si>
    <t>2.608.576.117</t>
  </si>
  <si>
    <t>Wiertło widiowe z uchwytem SDS-plus Ø 6/100/165 mm plus-7X BOSCH Professional.</t>
  </si>
  <si>
    <t>2.608.576.140</t>
  </si>
  <si>
    <t>Wiertło Bosch SDS-Plus 10,0x100x165 Plus-7X</t>
  </si>
  <si>
    <t>2.609.255.468</t>
  </si>
  <si>
    <t>Wiertło do szkła i ceramiki 8/83 mm</t>
  </si>
  <si>
    <t>2.609.256.A23</t>
  </si>
  <si>
    <t>2.609.256.A27</t>
  </si>
  <si>
    <t>Papier ścierny krążek Bosch 125 gr.240 (op. 5 szt)</t>
  </si>
  <si>
    <t>2.609.255.094</t>
  </si>
  <si>
    <t>Wiertło do metalu Bosch HSS-Tin DIN 338 3,5x39x70 DIY</t>
  </si>
  <si>
    <t>Bosch tarcza szlifierska do wiertarek 8 x 125 mm</t>
  </si>
  <si>
    <t>metabo</t>
  </si>
  <si>
    <t>6.27179</t>
  </si>
  <si>
    <t>ZESTAW WIERTEŁ W KASECIE, 9 ELEMENTÓW</t>
  </si>
  <si>
    <t>2.608.577.146</t>
  </si>
  <si>
    <t>Zestaw wierteł do metalu Bosch HSS Impact Control HEX 2/3/4/5/6/7/8/10 (op. 8 szt)</t>
  </si>
  <si>
    <t>2.609.256.d86</t>
  </si>
  <si>
    <t>BOSCH Brzeszczot NanoBlade wood speed 65 Easycut</t>
  </si>
  <si>
    <t>2.609.256.D83</t>
  </si>
  <si>
    <t>Ostrze Bosch nanoBLADE Wood Basic 50</t>
  </si>
  <si>
    <t>F.016.800.177</t>
  </si>
  <si>
    <t>BOSCH 24 szt nóż noże ostrza podkaszarki ART23</t>
  </si>
  <si>
    <t>2.609.256.A67</t>
  </si>
  <si>
    <t>Papier ścierny delta Bosch 102x62/93 (PSM, PRIO, OCTO) gr. 40/120/180 (op.10 szt)</t>
  </si>
  <si>
    <t>2.609.255.945</t>
  </si>
  <si>
    <t>Końcówka wkręcająca Titanium T Torx T 30</t>
  </si>
  <si>
    <t>2.609.255.939</t>
  </si>
  <si>
    <t>BOSCH - Końcówka wkręcająca TITANIUM 25mm TORX T8</t>
  </si>
  <si>
    <t>2.608.619.203</t>
  </si>
  <si>
    <t>Listkowa tarcza ścierna 125 mm gr.80 Best for Metal z systemem mocowania X-LOCK.</t>
  </si>
  <si>
    <t>2.609.256.291</t>
  </si>
  <si>
    <t>Tarczowa gąbka polerska Bosch 125x50/8</t>
  </si>
  <si>
    <t>2.608.255.995</t>
  </si>
  <si>
    <t>Zestaw bitów Bosch Extra Hard PH/PZ/T/S/HEX 25mm DIY (op. 12 szt)</t>
  </si>
  <si>
    <t>2.609.002.039</t>
  </si>
  <si>
    <t>BOSCH Ostrze do trawy 8 cm (Isio)</t>
  </si>
  <si>
    <t>2.608.661.204</t>
  </si>
  <si>
    <t>Brzeszczot do cięć rozdzielających BOSCH FS 180 DT</t>
  </si>
  <si>
    <t>2.609.255.314</t>
  </si>
  <si>
    <t>Bosch Zestaw gwintowników ręcznych 40 mm</t>
  </si>
  <si>
    <t>1.600.A00.156</t>
  </si>
  <si>
    <t>Bosch rolka szlifierska 30mm +uchwyt PRR 250ES G80</t>
  </si>
  <si>
    <t>2.609.256.559</t>
  </si>
  <si>
    <t>Trzpień do mocowania tarczowych szczotek Bosch do polerowania 10mm/6</t>
  </si>
  <si>
    <t>2.607.010.079</t>
  </si>
  <si>
    <t>BOSCH Osłona przeciwodpryskowa do wyrzynarek GST</t>
  </si>
  <si>
    <t>2.609.255.832</t>
  </si>
  <si>
    <t>Bosch zszywka TYP 51 10X1X8 mm x 1000 szt</t>
  </si>
  <si>
    <t>2.608.621.148</t>
  </si>
  <si>
    <t>Siatka ścierna krążek Bosch Best for Wood and Paint M480 125 mm gr.180 (op. 5 szt)</t>
  </si>
  <si>
    <t>2.609.255.965</t>
  </si>
  <si>
    <t>Bosch bity  PH1.2.3 25 mm TITAN 3 szt</t>
  </si>
  <si>
    <t>2.607.002.799</t>
  </si>
  <si>
    <t>BIT, GROT, KOŃCÓWKA T20 25MM EXH 25 szt.</t>
  </si>
  <si>
    <t>2.609.256.C63</t>
  </si>
  <si>
    <t>Brzeszczot do narzędzi wielofunkcyjnych Bosch (GOP, PMF) Starlock cięcie wgłębne BIM AII 65 BSPB Hard Wood DIY</t>
  </si>
  <si>
    <t>2.609.255.816</t>
  </si>
  <si>
    <t xml:space="preserve">Bosch zszywka TYP: 49 2.8X1.65X19MM x 1000 szt. 
</t>
  </si>
  <si>
    <t>2.608.690.144</t>
  </si>
  <si>
    <t>BOSCH dłuto SDS+ SDS-plus 20/250mm</t>
  </si>
  <si>
    <t>2.608.619.204</t>
  </si>
  <si>
    <t>Bosch - Tarcze listkowe z systemem X-LOCK, wersja kątowa, płyta z włókniny Ø 125 mm, G 120, X571, Best for Metal.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</si>
</sst>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%"/>
    <numFmt numFmtId="167" formatCode="0.00"/>
    <numFmt numFmtId="168" formatCode="0.00"/>
    <numFmt numFmtId="169" formatCode="0"/>
  </numFmts>
  <fonts count="6"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color indexed="59"/>
      <name val="Arial"/>
      <family val="2"/>
    </font>
    <font>
      <sz val="11"/>
      <color indexed="16"/>
      <name val="Calibri"/>
      <family val="2"/>
    </font>
    <font>
      <sz val="11"/>
      <color indexed="63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0"/>
      </left>
      <right style="medium">
        <color indexed="10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thin">
        <color indexed="8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8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2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1" fillId="3" borderId="1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167" fontId="1" fillId="4" borderId="4" xfId="0" applyNumberFormat="1" applyFont="1" applyFill="1" applyBorder="1" applyAlignment="1">
      <alignment horizontal="center"/>
    </xf>
    <xf numFmtId="167" fontId="1" fillId="4" borderId="5" xfId="0" applyNumberFormat="1" applyFont="1" applyFill="1" applyBorder="1" applyAlignment="1">
      <alignment horizontal="center"/>
    </xf>
    <xf numFmtId="164" fontId="1" fillId="3" borderId="6" xfId="0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4" fontId="2" fillId="6" borderId="7" xfId="0" applyFont="1" applyFill="1" applyBorder="1" applyAlignment="1">
      <alignment/>
    </xf>
    <xf numFmtId="165" fontId="0" fillId="0" borderId="7" xfId="0" applyNumberFormat="1" applyBorder="1" applyAlignment="1">
      <alignment horizontal="center"/>
    </xf>
    <xf numFmtId="164" fontId="0" fillId="0" borderId="7" xfId="0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4" fontId="0" fillId="0" borderId="8" xfId="0" applyBorder="1" applyAlignment="1">
      <alignment horizontal="center"/>
    </xf>
    <xf numFmtId="167" fontId="1" fillId="4" borderId="9" xfId="0" applyNumberFormat="1" applyFont="1" applyFill="1" applyBorder="1" applyAlignment="1">
      <alignment horizontal="center"/>
    </xf>
    <xf numFmtId="167" fontId="1" fillId="4" borderId="10" xfId="0" applyNumberFormat="1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5" borderId="7" xfId="0" applyFill="1" applyBorder="1" applyAlignment="1">
      <alignment horizontal="center"/>
    </xf>
    <xf numFmtId="167" fontId="0" fillId="0" borderId="7" xfId="0" applyNumberFormat="1" applyBorder="1" applyAlignment="1">
      <alignment/>
    </xf>
    <xf numFmtId="164" fontId="0" fillId="7" borderId="11" xfId="0" applyFont="1" applyFill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6" xfId="0" applyFont="1" applyBorder="1" applyAlignment="1">
      <alignment vertical="top" wrapText="1"/>
    </xf>
    <xf numFmtId="165" fontId="0" fillId="7" borderId="7" xfId="0" applyNumberForma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 vertical="center"/>
    </xf>
    <xf numFmtId="164" fontId="4" fillId="2" borderId="7" xfId="20" applyFont="1" applyFill="1" applyBorder="1" applyAlignment="1" applyProtection="1">
      <alignment/>
      <protection/>
    </xf>
    <xf numFmtId="165" fontId="4" fillId="2" borderId="7" xfId="20" applyNumberFormat="1" applyFont="1" applyFill="1" applyBorder="1" applyAlignment="1" applyProtection="1">
      <alignment horizontal="center"/>
      <protection/>
    </xf>
    <xf numFmtId="164" fontId="4" fillId="2" borderId="7" xfId="20" applyFont="1" applyFill="1" applyBorder="1" applyAlignment="1" applyProtection="1">
      <alignment horizontal="center"/>
      <protection/>
    </xf>
    <xf numFmtId="164" fontId="4" fillId="2" borderId="8" xfId="20" applyFont="1" applyFill="1" applyBorder="1" applyAlignment="1" applyProtection="1">
      <alignment horizontal="center"/>
      <protection/>
    </xf>
    <xf numFmtId="167" fontId="1" fillId="4" borderId="9" xfId="20" applyNumberFormat="1" applyFont="1" applyFill="1" applyBorder="1" applyAlignment="1" applyProtection="1">
      <alignment horizontal="center"/>
      <protection/>
    </xf>
    <xf numFmtId="167" fontId="1" fillId="4" borderId="10" xfId="20" applyNumberFormat="1" applyFont="1" applyFill="1" applyBorder="1" applyAlignment="1" applyProtection="1">
      <alignment horizontal="center"/>
      <protection/>
    </xf>
    <xf numFmtId="164" fontId="4" fillId="2" borderId="6" xfId="20" applyFont="1" applyFill="1" applyBorder="1" applyAlignment="1" applyProtection="1">
      <alignment/>
      <protection/>
    </xf>
    <xf numFmtId="164" fontId="4" fillId="5" borderId="7" xfId="20" applyFont="1" applyFill="1" applyBorder="1" applyAlignment="1" applyProtection="1">
      <alignment horizontal="center"/>
      <protection/>
    </xf>
    <xf numFmtId="164" fontId="5" fillId="0" borderId="7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left"/>
    </xf>
    <xf numFmtId="164" fontId="0" fillId="0" borderId="7" xfId="0" applyBorder="1" applyAlignment="1">
      <alignment horizontal="center" vertical="top"/>
    </xf>
    <xf numFmtId="167" fontId="1" fillId="4" borderId="13" xfId="0" applyNumberFormat="1" applyFont="1" applyFill="1" applyBorder="1" applyAlignment="1">
      <alignment horizontal="center"/>
    </xf>
    <xf numFmtId="167" fontId="1" fillId="4" borderId="14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4" fontId="0" fillId="3" borderId="8" xfId="0" applyFill="1" applyBorder="1" applyAlignment="1">
      <alignment horizontal="center"/>
    </xf>
    <xf numFmtId="167" fontId="1" fillId="4" borderId="15" xfId="0" applyNumberFormat="1" applyFont="1" applyFill="1" applyBorder="1" applyAlignment="1">
      <alignment horizontal="center"/>
    </xf>
    <xf numFmtId="167" fontId="1" fillId="7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Bad" xfId="20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66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78"/>
  <sheetViews>
    <sheetView tabSelected="1" workbookViewId="0" topLeftCell="A1">
      <selection activeCell="AK12" sqref="AK12"/>
    </sheetView>
  </sheetViews>
  <sheetFormatPr defaultColWidth="12.57421875" defaultRowHeight="12.75"/>
  <cols>
    <col min="1" max="1" width="16.57421875" style="0" customWidth="1"/>
    <col min="2" max="2" width="14.421875" style="0" customWidth="1"/>
    <col min="3" max="3" width="13.7109375" style="0" customWidth="1"/>
    <col min="4" max="7" width="0" style="0" hidden="1" customWidth="1"/>
    <col min="8" max="8" width="11.421875" style="0" customWidth="1"/>
    <col min="9" max="14" width="0" style="0" hidden="1" customWidth="1"/>
    <col min="15" max="15" width="17.57421875" style="0" customWidth="1"/>
    <col min="16" max="16" width="11.7109375" style="0" customWidth="1"/>
    <col min="17" max="31" width="0" style="0" hidden="1" customWidth="1"/>
    <col min="32" max="32" width="15.140625" style="0" customWidth="1"/>
    <col min="33" max="16384" width="11.57421875" style="0" customWidth="1"/>
  </cols>
  <sheetData>
    <row r="1" spans="1:33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/>
      <c r="G1" s="3"/>
      <c r="H1" s="3" t="s">
        <v>5</v>
      </c>
      <c r="I1" s="3"/>
      <c r="J1" s="3" t="s">
        <v>6</v>
      </c>
      <c r="K1" s="4" t="s">
        <v>7</v>
      </c>
      <c r="L1" s="4"/>
      <c r="M1" s="4"/>
      <c r="N1" s="4" t="s">
        <v>8</v>
      </c>
      <c r="O1" s="4" t="s">
        <v>9</v>
      </c>
      <c r="P1" s="4" t="s">
        <v>10</v>
      </c>
      <c r="Q1" s="3"/>
      <c r="R1" s="4" t="s">
        <v>11</v>
      </c>
      <c r="S1" s="4" t="s">
        <v>12</v>
      </c>
      <c r="T1" s="5"/>
      <c r="U1" s="6" t="s">
        <v>13</v>
      </c>
      <c r="V1" s="7" t="s">
        <v>14</v>
      </c>
      <c r="W1" s="7"/>
      <c r="X1" s="8" t="s">
        <v>15</v>
      </c>
      <c r="Y1" s="9" t="s">
        <v>16</v>
      </c>
      <c r="Z1" s="9"/>
      <c r="AA1" s="9"/>
      <c r="AB1" s="9"/>
      <c r="AC1" s="9"/>
      <c r="AD1" s="10" t="s">
        <v>17</v>
      </c>
      <c r="AE1" s="10"/>
      <c r="AF1" s="11" t="s">
        <v>18</v>
      </c>
      <c r="AG1" s="4" t="s">
        <v>8</v>
      </c>
    </row>
    <row r="2" spans="1:33" ht="12.75">
      <c r="A2" s="10" t="s">
        <v>19</v>
      </c>
      <c r="B2" s="12">
        <v>3165140608879</v>
      </c>
      <c r="C2" s="13" t="s">
        <v>20</v>
      </c>
      <c r="D2" s="13">
        <v>248</v>
      </c>
      <c r="E2" s="13">
        <v>9.99</v>
      </c>
      <c r="F2" s="14">
        <f>E2/1.23</f>
        <v>8.121951219512196</v>
      </c>
      <c r="G2" s="13">
        <f>F2*1.1</f>
        <v>8.934146341463416</v>
      </c>
      <c r="H2" s="14">
        <f>G2/4.55</f>
        <v>1.9635486464754761</v>
      </c>
      <c r="I2" s="13">
        <f>(E2*0.3)</f>
        <v>2.9970000000000003</v>
      </c>
      <c r="J2" s="13">
        <f>D2*E2</f>
        <v>2477.52</v>
      </c>
      <c r="K2" s="13">
        <f>E2-I2</f>
        <v>6.993</v>
      </c>
      <c r="L2" s="13">
        <f>K2/1.23</f>
        <v>5.685365853658537</v>
      </c>
      <c r="M2" s="13">
        <f>L2*1.1</f>
        <v>6.253902439024391</v>
      </c>
      <c r="N2" s="14">
        <f>D2*H2</f>
        <v>486.9600643259181</v>
      </c>
      <c r="O2" s="14">
        <f>M2/4.55</f>
        <v>1.3744840525328332</v>
      </c>
      <c r="P2" s="14">
        <f>D2*O2</f>
        <v>340.8720450281426</v>
      </c>
      <c r="Q2" s="13">
        <f>J2*0.3</f>
        <v>743.2560000000001</v>
      </c>
      <c r="R2" s="13">
        <f>J2-Q2</f>
        <v>1734.264</v>
      </c>
      <c r="S2" s="13">
        <f>(E2*0.5)</f>
        <v>4.995</v>
      </c>
      <c r="T2" s="15">
        <f>J2*0.5</f>
        <v>1238.76</v>
      </c>
      <c r="U2" s="16">
        <f>J2-T2</f>
        <v>1238.76</v>
      </c>
      <c r="V2" s="17">
        <f>U2/D2</f>
        <v>4.995</v>
      </c>
      <c r="W2" s="17">
        <f>D2*V2</f>
        <v>1238.76</v>
      </c>
      <c r="X2" s="18" t="s">
        <v>21</v>
      </c>
      <c r="Y2" s="19">
        <v>21</v>
      </c>
      <c r="Z2" s="19"/>
      <c r="AA2" s="19"/>
      <c r="AB2" s="19"/>
      <c r="AC2" s="19"/>
      <c r="AD2" s="10">
        <f>V2/1.23</f>
        <v>4.060975609756098</v>
      </c>
      <c r="AE2" s="10">
        <f>AD2*1.1</f>
        <v>4.467073170731708</v>
      </c>
      <c r="AF2" s="20">
        <f>AE2/4.55</f>
        <v>0.9817743232377381</v>
      </c>
      <c r="AG2" s="20">
        <f>AF2*D2</f>
        <v>243.48003216295905</v>
      </c>
    </row>
    <row r="3" spans="1:33" ht="12.75">
      <c r="A3" s="10" t="s">
        <v>19</v>
      </c>
      <c r="B3" s="12">
        <v>3165140608862</v>
      </c>
      <c r="C3" s="13" t="s">
        <v>22</v>
      </c>
      <c r="D3" s="13">
        <v>194</v>
      </c>
      <c r="E3" s="13">
        <v>9</v>
      </c>
      <c r="F3" s="14">
        <f>E3/1.23</f>
        <v>7.317073170731708</v>
      </c>
      <c r="G3" s="13">
        <f>F3*1.1</f>
        <v>8.04878048780488</v>
      </c>
      <c r="H3" s="14">
        <f>G3/4.55</f>
        <v>1.7689627445725011</v>
      </c>
      <c r="I3" s="13">
        <f>(E3*0.3)</f>
        <v>2.7</v>
      </c>
      <c r="J3" s="13">
        <f>D3*E3</f>
        <v>1746</v>
      </c>
      <c r="K3" s="13">
        <f>E3-I3</f>
        <v>6.3</v>
      </c>
      <c r="L3" s="13">
        <f>K3/1.23</f>
        <v>5.121951219512195</v>
      </c>
      <c r="M3" s="13">
        <f>L3*1.1</f>
        <v>5.634146341463415</v>
      </c>
      <c r="N3" s="14">
        <f>D3*H3</f>
        <v>343.1787724470652</v>
      </c>
      <c r="O3" s="14">
        <f>M3/4.55</f>
        <v>1.2382739212007507</v>
      </c>
      <c r="P3" s="14">
        <f>D3*O3</f>
        <v>240.22514071294563</v>
      </c>
      <c r="Q3" s="13">
        <f>J3*0.3</f>
        <v>523.8000000000001</v>
      </c>
      <c r="R3" s="13">
        <f>J3-Q3</f>
        <v>1222.1999999999998</v>
      </c>
      <c r="S3" s="13">
        <f>(E3*0.5)</f>
        <v>4.5</v>
      </c>
      <c r="T3" s="15">
        <f>J3*0.5</f>
        <v>873</v>
      </c>
      <c r="U3" s="16">
        <f>J3-T3</f>
        <v>873</v>
      </c>
      <c r="V3" s="17">
        <f>U3/D3</f>
        <v>4.5</v>
      </c>
      <c r="W3" s="17">
        <f>D3*V3</f>
        <v>873</v>
      </c>
      <c r="X3" s="18" t="s">
        <v>23</v>
      </c>
      <c r="Y3" s="19">
        <v>22</v>
      </c>
      <c r="Z3" s="19"/>
      <c r="AA3" s="19"/>
      <c r="AB3" s="19"/>
      <c r="AC3" s="19"/>
      <c r="AD3" s="10">
        <f>V3/1.23</f>
        <v>3.658536585365854</v>
      </c>
      <c r="AE3" s="10">
        <f>AD3*1.1</f>
        <v>4.02439024390244</v>
      </c>
      <c r="AF3" s="20">
        <f>AE3/4.55</f>
        <v>0.8844813722862506</v>
      </c>
      <c r="AG3" s="20">
        <f>AF3*D3</f>
        <v>171.5893862235326</v>
      </c>
    </row>
    <row r="4" spans="1:33" ht="12.75">
      <c r="A4" s="10" t="s">
        <v>19</v>
      </c>
      <c r="B4" s="12">
        <v>3165140608824</v>
      </c>
      <c r="C4" s="13" t="s">
        <v>24</v>
      </c>
      <c r="D4" s="13">
        <v>52</v>
      </c>
      <c r="E4" s="13">
        <v>8.99</v>
      </c>
      <c r="F4" s="14">
        <f>E4/1.23</f>
        <v>7.308943089430895</v>
      </c>
      <c r="G4" s="13">
        <f>F4*1.1</f>
        <v>8.039837398373985</v>
      </c>
      <c r="H4" s="14">
        <f>G4/4.55</f>
        <v>1.7669972304118648</v>
      </c>
      <c r="I4" s="13">
        <f>(E4*0.3)</f>
        <v>2.6970000000000005</v>
      </c>
      <c r="J4" s="13">
        <f>D4*E4</f>
        <v>467.48</v>
      </c>
      <c r="K4" s="13">
        <f>E4-I4</f>
        <v>6.292999999999999</v>
      </c>
      <c r="L4" s="13">
        <f>K4/1.23</f>
        <v>5.116260162601625</v>
      </c>
      <c r="M4" s="13">
        <f>L4*1.1</f>
        <v>5.627886178861788</v>
      </c>
      <c r="N4" s="14">
        <f>D4*H4</f>
        <v>91.88385598141697</v>
      </c>
      <c r="O4" s="14">
        <f>M4/4.55</f>
        <v>1.2368980612883052</v>
      </c>
      <c r="P4" s="14">
        <f>D4*O4</f>
        <v>64.31869918699186</v>
      </c>
      <c r="Q4" s="13">
        <f>J4*0.3</f>
        <v>140.24400000000003</v>
      </c>
      <c r="R4" s="13">
        <f>J4-Q4</f>
        <v>327.236</v>
      </c>
      <c r="S4" s="13">
        <f>(E4*0.5)</f>
        <v>4.495</v>
      </c>
      <c r="T4" s="15">
        <f>J4*0.5</f>
        <v>233.74</v>
      </c>
      <c r="U4" s="16">
        <f>J4-T4</f>
        <v>233.74</v>
      </c>
      <c r="V4" s="17">
        <f>U4/D4</f>
        <v>4.495</v>
      </c>
      <c r="W4" s="17">
        <f>D4*V4</f>
        <v>233.74</v>
      </c>
      <c r="X4" s="18" t="s">
        <v>25</v>
      </c>
      <c r="Y4" s="19">
        <v>23</v>
      </c>
      <c r="Z4" s="19"/>
      <c r="AA4" s="19"/>
      <c r="AB4" s="19"/>
      <c r="AC4" s="19"/>
      <c r="AD4" s="10">
        <f>V4/1.23</f>
        <v>3.6544715447154474</v>
      </c>
      <c r="AE4" s="10">
        <f>AD4*1.1</f>
        <v>4.019918699186992</v>
      </c>
      <c r="AF4" s="20">
        <f>AE4/4.55</f>
        <v>0.8834986152059324</v>
      </c>
      <c r="AG4" s="20">
        <f>AF4*D4</f>
        <v>45.941927990708486</v>
      </c>
    </row>
    <row r="5" spans="1:33" ht="12.75">
      <c r="A5" s="10" t="s">
        <v>19</v>
      </c>
      <c r="B5" s="12">
        <v>3165140608855</v>
      </c>
      <c r="C5" s="13" t="s">
        <v>26</v>
      </c>
      <c r="D5" s="13">
        <v>139</v>
      </c>
      <c r="E5" s="13">
        <v>10</v>
      </c>
      <c r="F5" s="14">
        <f>E5/1.23</f>
        <v>8.130081300813009</v>
      </c>
      <c r="G5" s="13">
        <f>F5*1.1</f>
        <v>8.943089430894311</v>
      </c>
      <c r="H5" s="14">
        <f>G5/4.55</f>
        <v>1.9655141606361124</v>
      </c>
      <c r="I5" s="13">
        <f>(E5*0.3)</f>
        <v>3.0000000000000004</v>
      </c>
      <c r="J5" s="13">
        <f>D5*E5</f>
        <v>1390</v>
      </c>
      <c r="K5" s="13">
        <f>E5-I5</f>
        <v>7</v>
      </c>
      <c r="L5" s="13">
        <f>K5/1.23</f>
        <v>5.691056910569106</v>
      </c>
      <c r="M5" s="13">
        <f>L5*1.1</f>
        <v>6.260162601626017</v>
      </c>
      <c r="N5" s="14">
        <f>D5*H5</f>
        <v>273.20646832841965</v>
      </c>
      <c r="O5" s="14">
        <f>M5/4.55</f>
        <v>1.3758599124452784</v>
      </c>
      <c r="P5" s="14">
        <f>D5*O5</f>
        <v>191.24452782989368</v>
      </c>
      <c r="Q5" s="13">
        <f>J5*0.3</f>
        <v>417.00000000000006</v>
      </c>
      <c r="R5" s="13">
        <f>J5-Q5</f>
        <v>973</v>
      </c>
      <c r="S5" s="13">
        <f>(E5*0.5)</f>
        <v>5</v>
      </c>
      <c r="T5" s="15">
        <f>J5*0.5</f>
        <v>695</v>
      </c>
      <c r="U5" s="16">
        <f>J5-T5</f>
        <v>695</v>
      </c>
      <c r="V5" s="17">
        <f>U5/D5</f>
        <v>5</v>
      </c>
      <c r="W5" s="17">
        <f>D5*V5</f>
        <v>695</v>
      </c>
      <c r="X5" s="18" t="s">
        <v>27</v>
      </c>
      <c r="Y5" s="19">
        <v>24</v>
      </c>
      <c r="Z5" s="19"/>
      <c r="AA5" s="19"/>
      <c r="AB5" s="19"/>
      <c r="AC5" s="19"/>
      <c r="AD5" s="10">
        <f>V5/1.23</f>
        <v>4.065040650406504</v>
      </c>
      <c r="AE5" s="10">
        <f>AD5*1.1</f>
        <v>4.4715447154471555</v>
      </c>
      <c r="AF5" s="20">
        <f>AE5/4.55</f>
        <v>0.9827570803180562</v>
      </c>
      <c r="AG5" s="20">
        <f>AF5*D5</f>
        <v>136.60323416420982</v>
      </c>
    </row>
    <row r="6" spans="1:33" ht="12.75">
      <c r="A6" s="10" t="s">
        <v>19</v>
      </c>
      <c r="B6" s="12">
        <v>3165140709460</v>
      </c>
      <c r="C6" s="13" t="s">
        <v>28</v>
      </c>
      <c r="D6" s="13">
        <v>69</v>
      </c>
      <c r="E6" s="13">
        <v>29.99</v>
      </c>
      <c r="F6" s="14">
        <f>E6/1.23</f>
        <v>24.382113821138212</v>
      </c>
      <c r="G6" s="13">
        <f>F6*1.1</f>
        <v>26.820325203252036</v>
      </c>
      <c r="H6" s="14">
        <f>G6/4.55</f>
        <v>5.8945769677477005</v>
      </c>
      <c r="I6" s="13">
        <f>(E6*0.3)</f>
        <v>8.997000000000002</v>
      </c>
      <c r="J6" s="13">
        <f>D6*E6</f>
        <v>2069.31</v>
      </c>
      <c r="K6" s="13">
        <f>E6-I6</f>
        <v>20.992999999999995</v>
      </c>
      <c r="L6" s="13">
        <f>K6/1.23</f>
        <v>17.067479674796743</v>
      </c>
      <c r="M6" s="13">
        <f>L6*1.1</f>
        <v>18.77422764227642</v>
      </c>
      <c r="N6" s="14">
        <f>D6*H6</f>
        <v>406.7258107745913</v>
      </c>
      <c r="O6" s="14">
        <f>M6/4.55</f>
        <v>4.1262038774233885</v>
      </c>
      <c r="P6" s="14">
        <f>D6*O6</f>
        <v>284.7080675422138</v>
      </c>
      <c r="Q6" s="13">
        <f>J6*0.3</f>
        <v>620.7930000000001</v>
      </c>
      <c r="R6" s="13">
        <f>J6-Q6</f>
        <v>1448.5169999999998</v>
      </c>
      <c r="S6" s="13">
        <f>(E6*0.5)</f>
        <v>14.995</v>
      </c>
      <c r="T6" s="15">
        <f>J6*0.5</f>
        <v>1034.655</v>
      </c>
      <c r="U6" s="16">
        <f>J6-T6</f>
        <v>1034.655</v>
      </c>
      <c r="V6" s="17">
        <f>U6/D6</f>
        <v>14.995</v>
      </c>
      <c r="W6" s="17">
        <f>D6*V6</f>
        <v>1034.655</v>
      </c>
      <c r="X6" s="18" t="s">
        <v>29</v>
      </c>
      <c r="Y6" s="19">
        <v>25</v>
      </c>
      <c r="Z6" s="19">
        <v>25.1</v>
      </c>
      <c r="AA6" s="19">
        <v>28</v>
      </c>
      <c r="AB6" s="19"/>
      <c r="AC6" s="19"/>
      <c r="AD6" s="10">
        <f>V6/1.23</f>
        <v>12.191056910569106</v>
      </c>
      <c r="AE6" s="10">
        <f>AD6*1.1</f>
        <v>13.410162601626018</v>
      </c>
      <c r="AF6" s="20">
        <f>AE6/4.55</f>
        <v>2.9472884838738502</v>
      </c>
      <c r="AG6" s="20">
        <f>AF6*D6</f>
        <v>203.36290538729565</v>
      </c>
    </row>
    <row r="7" spans="1:33" ht="12.75">
      <c r="A7" s="10" t="s">
        <v>19</v>
      </c>
      <c r="B7" s="12">
        <v>3165140389488</v>
      </c>
      <c r="C7" s="13" t="s">
        <v>30</v>
      </c>
      <c r="D7" s="13">
        <v>32</v>
      </c>
      <c r="E7" s="13">
        <v>14.29</v>
      </c>
      <c r="F7" s="14">
        <f>E7/1.23</f>
        <v>11.617886178861788</v>
      </c>
      <c r="G7" s="13">
        <f>F7*1.1</f>
        <v>12.779674796747967</v>
      </c>
      <c r="H7" s="14">
        <f>G7/4.55</f>
        <v>2.808719735549004</v>
      </c>
      <c r="I7" s="13">
        <f>(E7*0.3)</f>
        <v>4.287000000000001</v>
      </c>
      <c r="J7" s="13">
        <f>D7*E7</f>
        <v>457.28</v>
      </c>
      <c r="K7" s="13">
        <f>E7-I7</f>
        <v>10.002999999999998</v>
      </c>
      <c r="L7" s="13">
        <f>K7/1.23</f>
        <v>8.13252032520325</v>
      </c>
      <c r="M7" s="13">
        <f>L7*1.1</f>
        <v>8.945772357723577</v>
      </c>
      <c r="N7" s="14">
        <f>D7*H7</f>
        <v>89.87903153756812</v>
      </c>
      <c r="O7" s="14">
        <f>M7/4.55</f>
        <v>1.9661038148843026</v>
      </c>
      <c r="P7" s="14">
        <f>D7*O7</f>
        <v>62.915322076297684</v>
      </c>
      <c r="Q7" s="13">
        <f>J7*0.3</f>
        <v>137.18400000000003</v>
      </c>
      <c r="R7" s="13">
        <f>J7-Q7</f>
        <v>320.09599999999995</v>
      </c>
      <c r="S7" s="13">
        <f>(E7*0.5)</f>
        <v>7.145</v>
      </c>
      <c r="T7" s="15">
        <f>J7*0.5</f>
        <v>228.64</v>
      </c>
      <c r="U7" s="16">
        <f>J7-T7</f>
        <v>228.64</v>
      </c>
      <c r="V7" s="17">
        <f>U7/D7</f>
        <v>7.145</v>
      </c>
      <c r="W7" s="17">
        <f>D7*V7</f>
        <v>228.64</v>
      </c>
      <c r="X7" s="18" t="s">
        <v>31</v>
      </c>
      <c r="Y7" s="19">
        <v>19</v>
      </c>
      <c r="Z7" s="19"/>
      <c r="AA7" s="19"/>
      <c r="AB7" s="19"/>
      <c r="AC7" s="19"/>
      <c r="AD7" s="10">
        <f>V7/1.23</f>
        <v>5.808943089430894</v>
      </c>
      <c r="AE7" s="10">
        <f>AD7*1.1</f>
        <v>6.389837398373984</v>
      </c>
      <c r="AF7" s="20">
        <f>AE7/4.55</f>
        <v>1.404359867774502</v>
      </c>
      <c r="AG7" s="20">
        <f>AF7*D7</f>
        <v>44.93951576878406</v>
      </c>
    </row>
    <row r="8" spans="1:33" ht="12.75">
      <c r="A8" s="10" t="s">
        <v>19</v>
      </c>
      <c r="B8" s="12">
        <v>3165140389365</v>
      </c>
      <c r="C8" s="13" t="s">
        <v>32</v>
      </c>
      <c r="D8" s="13">
        <v>24</v>
      </c>
      <c r="E8" s="13">
        <v>25</v>
      </c>
      <c r="F8" s="14">
        <f>E8/1.23</f>
        <v>20.32520325203252</v>
      </c>
      <c r="G8" s="13">
        <f>F8*1.1</f>
        <v>22.357723577235774</v>
      </c>
      <c r="H8" s="14">
        <f>G8/4.55</f>
        <v>4.91378540159028</v>
      </c>
      <c r="I8" s="13">
        <f>(E8*0.3)</f>
        <v>7.500000000000001</v>
      </c>
      <c r="J8" s="13">
        <f>D8*E8</f>
        <v>600</v>
      </c>
      <c r="K8" s="13">
        <f>E8-I8</f>
        <v>17.5</v>
      </c>
      <c r="L8" s="13">
        <f>K8/1.23</f>
        <v>14.227642276422765</v>
      </c>
      <c r="M8" s="13">
        <f>L8*1.1</f>
        <v>15.650406504065042</v>
      </c>
      <c r="N8" s="14">
        <f>D8*H8</f>
        <v>117.93084963816672</v>
      </c>
      <c r="O8" s="14">
        <f>M8/4.55</f>
        <v>3.439649781113196</v>
      </c>
      <c r="P8" s="14">
        <f>D8*O8</f>
        <v>82.5515947467167</v>
      </c>
      <c r="Q8" s="13">
        <f>J8*0.3</f>
        <v>180.00000000000003</v>
      </c>
      <c r="R8" s="13">
        <f>J8-Q8</f>
        <v>420</v>
      </c>
      <c r="S8" s="13">
        <f>(E8*0.5)</f>
        <v>12.5</v>
      </c>
      <c r="T8" s="15">
        <f>J8*0.5</f>
        <v>300</v>
      </c>
      <c r="U8" s="16">
        <f>J8-T8</f>
        <v>300</v>
      </c>
      <c r="V8" s="17">
        <f>U8/D8</f>
        <v>12.5</v>
      </c>
      <c r="W8" s="17">
        <f>D8*V8</f>
        <v>300</v>
      </c>
      <c r="X8" s="18" t="s">
        <v>33</v>
      </c>
      <c r="Y8" s="19">
        <v>19</v>
      </c>
      <c r="Z8" s="19"/>
      <c r="AA8" s="19"/>
      <c r="AB8" s="19"/>
      <c r="AC8" s="19"/>
      <c r="AD8" s="10">
        <f>V8/1.23</f>
        <v>10.16260162601626</v>
      </c>
      <c r="AE8" s="10">
        <f>AD8*1.1</f>
        <v>11.178861788617887</v>
      </c>
      <c r="AF8" s="20">
        <f>AE8/4.55</f>
        <v>2.45689270079514</v>
      </c>
      <c r="AG8" s="20">
        <f>AF8*D8</f>
        <v>58.96542481908336</v>
      </c>
    </row>
    <row r="9" spans="1:33" ht="12.75">
      <c r="A9" s="10" t="s">
        <v>19</v>
      </c>
      <c r="B9" s="12">
        <v>3165140389358</v>
      </c>
      <c r="C9" s="13" t="s">
        <v>34</v>
      </c>
      <c r="D9" s="13">
        <v>20</v>
      </c>
      <c r="E9" s="13">
        <v>19</v>
      </c>
      <c r="F9" s="14">
        <f>E9/1.23</f>
        <v>15.447154471544716</v>
      </c>
      <c r="G9" s="13">
        <f>F9*1.1</f>
        <v>16.991869918699187</v>
      </c>
      <c r="H9" s="14">
        <f>G9/4.55</f>
        <v>3.734476905208613</v>
      </c>
      <c r="I9" s="13">
        <f>(E9*0.3)</f>
        <v>5.700000000000001</v>
      </c>
      <c r="J9" s="13">
        <f>D9*E9</f>
        <v>380</v>
      </c>
      <c r="K9" s="13">
        <f>E9-I9</f>
        <v>13.299999999999999</v>
      </c>
      <c r="L9" s="13">
        <f>K9/1.23</f>
        <v>10.8130081300813</v>
      </c>
      <c r="M9" s="13">
        <f>L9*1.1</f>
        <v>11.894308943089431</v>
      </c>
      <c r="N9" s="14">
        <f>D9*H9</f>
        <v>74.68953810417226</v>
      </c>
      <c r="O9" s="14">
        <f>M9/4.55</f>
        <v>2.614133833646029</v>
      </c>
      <c r="P9" s="14">
        <f>D9*O9</f>
        <v>52.28267667292058</v>
      </c>
      <c r="Q9" s="13">
        <f>J9*0.3</f>
        <v>114.00000000000001</v>
      </c>
      <c r="R9" s="13">
        <f>J9-Q9</f>
        <v>266</v>
      </c>
      <c r="S9" s="13">
        <f>(E9*0.5)</f>
        <v>9.5</v>
      </c>
      <c r="T9" s="15">
        <f>J9*0.5</f>
        <v>190</v>
      </c>
      <c r="U9" s="16">
        <f>J9-T9</f>
        <v>190</v>
      </c>
      <c r="V9" s="17">
        <f>U9/D9</f>
        <v>9.5</v>
      </c>
      <c r="W9" s="17">
        <f>D9*V9</f>
        <v>190</v>
      </c>
      <c r="X9" s="18" t="s">
        <v>35</v>
      </c>
      <c r="Y9" s="19">
        <v>19</v>
      </c>
      <c r="Z9" s="19">
        <v>11.1</v>
      </c>
      <c r="AA9" s="19">
        <v>11.2</v>
      </c>
      <c r="AB9" s="19"/>
      <c r="AC9" s="19"/>
      <c r="AD9" s="10">
        <f>V9/1.23</f>
        <v>7.723577235772358</v>
      </c>
      <c r="AE9" s="10">
        <f>AD9*1.1</f>
        <v>8.495934959349594</v>
      </c>
      <c r="AF9" s="20">
        <f>AE9/4.55</f>
        <v>1.8672384526043064</v>
      </c>
      <c r="AG9" s="20">
        <f>AF9*D9</f>
        <v>37.34476905208613</v>
      </c>
    </row>
    <row r="10" spans="1:33" ht="12.75">
      <c r="A10" s="10" t="s">
        <v>19</v>
      </c>
      <c r="B10" s="12">
        <v>3165140389341</v>
      </c>
      <c r="C10" s="13" t="s">
        <v>36</v>
      </c>
      <c r="D10" s="13">
        <v>27</v>
      </c>
      <c r="E10" s="13">
        <v>21.99</v>
      </c>
      <c r="F10" s="14">
        <f>E10/1.23</f>
        <v>17.878048780487802</v>
      </c>
      <c r="G10" s="13">
        <f>F10*1.1</f>
        <v>19.665853658536584</v>
      </c>
      <c r="H10" s="14">
        <f>G10/4.55</f>
        <v>4.3221656392388095</v>
      </c>
      <c r="I10" s="13">
        <f>(E10*0.3)</f>
        <v>6.597</v>
      </c>
      <c r="J10" s="13">
        <f>D10*E10</f>
        <v>593.7299999999999</v>
      </c>
      <c r="K10" s="13">
        <f>E10-I10</f>
        <v>15.392999999999997</v>
      </c>
      <c r="L10" s="13">
        <f>K10/1.23</f>
        <v>12.51463414634146</v>
      </c>
      <c r="M10" s="13">
        <f>L10*1.1</f>
        <v>13.766097560975608</v>
      </c>
      <c r="N10" s="14">
        <f>D10*H10</f>
        <v>116.69847225944785</v>
      </c>
      <c r="O10" s="14">
        <f>M10/4.55</f>
        <v>3.0255159474671665</v>
      </c>
      <c r="P10" s="14">
        <f>D10*O10</f>
        <v>81.68893058161349</v>
      </c>
      <c r="Q10" s="13">
        <f>J10*0.3</f>
        <v>178.119</v>
      </c>
      <c r="R10" s="13">
        <f>J10-Q10</f>
        <v>415.6109999999999</v>
      </c>
      <c r="S10" s="13">
        <f>(E10*0.5)</f>
        <v>10.995</v>
      </c>
      <c r="T10" s="15">
        <f>J10*0.5</f>
        <v>296.86499999999995</v>
      </c>
      <c r="U10" s="16">
        <f>J10-T10</f>
        <v>296.86499999999995</v>
      </c>
      <c r="V10" s="17">
        <f>U10/D10</f>
        <v>10.994999999999997</v>
      </c>
      <c r="W10" s="17">
        <f>D10*V10</f>
        <v>296.86499999999995</v>
      </c>
      <c r="X10" s="18" t="s">
        <v>37</v>
      </c>
      <c r="Y10" s="19">
        <v>19</v>
      </c>
      <c r="Z10" s="19">
        <v>11.1</v>
      </c>
      <c r="AA10" s="19">
        <v>11.2</v>
      </c>
      <c r="AB10" s="19"/>
      <c r="AC10" s="19"/>
      <c r="AD10" s="10">
        <f>V10/1.23</f>
        <v>8.939024390243901</v>
      </c>
      <c r="AE10" s="10">
        <f>AD10*1.1</f>
        <v>9.832926829268292</v>
      </c>
      <c r="AF10" s="20">
        <f>AE10/4.55</f>
        <v>2.1610828196194047</v>
      </c>
      <c r="AG10" s="20">
        <f>AF10*D10</f>
        <v>58.34923612972393</v>
      </c>
    </row>
    <row r="11" spans="1:33" ht="12.75">
      <c r="A11" s="10" t="s">
        <v>19</v>
      </c>
      <c r="B11" s="12">
        <v>3165140389457</v>
      </c>
      <c r="C11" s="13" t="s">
        <v>38</v>
      </c>
      <c r="D11" s="13">
        <v>27</v>
      </c>
      <c r="E11" s="13">
        <v>25</v>
      </c>
      <c r="F11" s="14">
        <f>E11/1.23</f>
        <v>20.32520325203252</v>
      </c>
      <c r="G11" s="13">
        <f>F11*1.1</f>
        <v>22.357723577235774</v>
      </c>
      <c r="H11" s="14">
        <f>G11/4.55</f>
        <v>4.91378540159028</v>
      </c>
      <c r="I11" s="13">
        <f>(E11*0.3)</f>
        <v>7.500000000000001</v>
      </c>
      <c r="J11" s="13">
        <f>D11*E11</f>
        <v>675</v>
      </c>
      <c r="K11" s="13">
        <f>E11-I11</f>
        <v>17.5</v>
      </c>
      <c r="L11" s="13">
        <f>K11/1.23</f>
        <v>14.227642276422765</v>
      </c>
      <c r="M11" s="13">
        <f>L11*1.1</f>
        <v>15.650406504065042</v>
      </c>
      <c r="N11" s="14">
        <f>D11*H11</f>
        <v>132.67220584293756</v>
      </c>
      <c r="O11" s="14">
        <f>M11/4.55</f>
        <v>3.439649781113196</v>
      </c>
      <c r="P11" s="14">
        <f>D11*O11</f>
        <v>92.8705440900563</v>
      </c>
      <c r="Q11" s="13">
        <f>J11*0.3</f>
        <v>202.50000000000003</v>
      </c>
      <c r="R11" s="13">
        <f>J11-Q11</f>
        <v>472.5</v>
      </c>
      <c r="S11" s="13">
        <f>(E11*0.5)</f>
        <v>12.5</v>
      </c>
      <c r="T11" s="15">
        <f>J11*0.5</f>
        <v>337.5</v>
      </c>
      <c r="U11" s="16">
        <f>J11-T11</f>
        <v>337.5</v>
      </c>
      <c r="V11" s="17">
        <f>U11/D11</f>
        <v>12.5</v>
      </c>
      <c r="W11" s="17">
        <f>D11*V11</f>
        <v>337.5</v>
      </c>
      <c r="X11" s="18" t="s">
        <v>39</v>
      </c>
      <c r="Y11" s="19">
        <v>19</v>
      </c>
      <c r="Z11" s="19">
        <v>2.2</v>
      </c>
      <c r="AA11" s="19"/>
      <c r="AB11" s="19"/>
      <c r="AC11" s="19"/>
      <c r="AD11" s="10">
        <f>V11/1.23</f>
        <v>10.16260162601626</v>
      </c>
      <c r="AE11" s="10">
        <f>AD11*1.1</f>
        <v>11.178861788617887</v>
      </c>
      <c r="AF11" s="20">
        <f>AE11/4.55</f>
        <v>2.45689270079514</v>
      </c>
      <c r="AG11" s="20">
        <f>AF11*D11</f>
        <v>66.33610292146878</v>
      </c>
    </row>
    <row r="12" spans="1:33" ht="12.75">
      <c r="A12" s="10" t="s">
        <v>19</v>
      </c>
      <c r="B12" s="12">
        <v>3165140389570</v>
      </c>
      <c r="C12" s="13" t="s">
        <v>40</v>
      </c>
      <c r="D12" s="13">
        <v>18</v>
      </c>
      <c r="E12" s="13">
        <v>21.99</v>
      </c>
      <c r="F12" s="14">
        <f>E12/1.23</f>
        <v>17.878048780487802</v>
      </c>
      <c r="G12" s="13">
        <f>F12*1.1</f>
        <v>19.665853658536584</v>
      </c>
      <c r="H12" s="14">
        <f>G12/4.55</f>
        <v>4.3221656392388095</v>
      </c>
      <c r="I12" s="13">
        <f>(E12*0.3)</f>
        <v>6.597</v>
      </c>
      <c r="J12" s="13">
        <f>D12*E12</f>
        <v>395.82</v>
      </c>
      <c r="K12" s="13">
        <f>E12-I12</f>
        <v>15.392999999999997</v>
      </c>
      <c r="L12" s="13">
        <f>K12/1.23</f>
        <v>12.51463414634146</v>
      </c>
      <c r="M12" s="13">
        <f>L12*1.1</f>
        <v>13.766097560975608</v>
      </c>
      <c r="N12" s="14">
        <f>D12*H12</f>
        <v>77.79898150629857</v>
      </c>
      <c r="O12" s="14">
        <f>M12/4.55</f>
        <v>3.0255159474671665</v>
      </c>
      <c r="P12" s="14">
        <f>D12*O12</f>
        <v>54.459287054408996</v>
      </c>
      <c r="Q12" s="13">
        <f>J12*0.3</f>
        <v>118.74600000000001</v>
      </c>
      <c r="R12" s="13">
        <f>J12-Q12</f>
        <v>277.07399999999996</v>
      </c>
      <c r="S12" s="13">
        <f>(E12*0.5)</f>
        <v>10.995</v>
      </c>
      <c r="T12" s="15">
        <f>J12*0.5</f>
        <v>197.91</v>
      </c>
      <c r="U12" s="16">
        <f>J12-T12</f>
        <v>197.91</v>
      </c>
      <c r="V12" s="17">
        <f>U12/D12</f>
        <v>10.995</v>
      </c>
      <c r="W12" s="17">
        <f>D12*V12</f>
        <v>197.91</v>
      </c>
      <c r="X12" s="18" t="s">
        <v>41</v>
      </c>
      <c r="Y12" s="19">
        <v>19</v>
      </c>
      <c r="Z12" s="19"/>
      <c r="AA12" s="19"/>
      <c r="AB12" s="19"/>
      <c r="AC12" s="19"/>
      <c r="AD12" s="10">
        <f>V12/1.23</f>
        <v>8.939024390243901</v>
      </c>
      <c r="AE12" s="10">
        <f>AD12*1.1</f>
        <v>9.832926829268292</v>
      </c>
      <c r="AF12" s="20">
        <f>AE12/4.55</f>
        <v>2.1610828196194047</v>
      </c>
      <c r="AG12" s="20">
        <f>AF12*D12</f>
        <v>38.89949075314929</v>
      </c>
    </row>
    <row r="13" spans="1:33" ht="12.75">
      <c r="A13" s="10" t="s">
        <v>19</v>
      </c>
      <c r="B13" s="12">
        <v>3165140389495</v>
      </c>
      <c r="C13" s="13" t="s">
        <v>42</v>
      </c>
      <c r="D13" s="13">
        <v>24</v>
      </c>
      <c r="E13" s="13">
        <v>24</v>
      </c>
      <c r="F13" s="14">
        <f>E13/1.23</f>
        <v>19.51219512195122</v>
      </c>
      <c r="G13" s="13">
        <f>F13*1.1</f>
        <v>21.463414634146343</v>
      </c>
      <c r="H13" s="14">
        <f>G13/4.55</f>
        <v>4.7172339855266685</v>
      </c>
      <c r="I13" s="13">
        <f>(E13*0.3)</f>
        <v>7.200000000000001</v>
      </c>
      <c r="J13" s="13">
        <f>D13*E13</f>
        <v>576</v>
      </c>
      <c r="K13" s="13">
        <f>E13-I13</f>
        <v>16.799999999999997</v>
      </c>
      <c r="L13" s="13">
        <f>K13/1.23</f>
        <v>13.658536585365852</v>
      </c>
      <c r="M13" s="13">
        <f>L13*1.1</f>
        <v>15.024390243902438</v>
      </c>
      <c r="N13" s="14">
        <f>D13*H13</f>
        <v>113.21361565264004</v>
      </c>
      <c r="O13" s="14">
        <f>M13/4.55</f>
        <v>3.3020637898686678</v>
      </c>
      <c r="P13" s="14">
        <f>D13*O13</f>
        <v>79.24953095684802</v>
      </c>
      <c r="Q13" s="13">
        <f>J13*0.3</f>
        <v>172.8</v>
      </c>
      <c r="R13" s="13">
        <f>J13-Q13</f>
        <v>403.2</v>
      </c>
      <c r="S13" s="13">
        <f>(E13*0.5)</f>
        <v>12</v>
      </c>
      <c r="T13" s="15">
        <f>J13*0.5</f>
        <v>288</v>
      </c>
      <c r="U13" s="16">
        <f>J13-T13</f>
        <v>288</v>
      </c>
      <c r="V13" s="17">
        <f>U13/D13</f>
        <v>12</v>
      </c>
      <c r="W13" s="17">
        <f>D13*V13</f>
        <v>288</v>
      </c>
      <c r="X13" s="18" t="s">
        <v>43</v>
      </c>
      <c r="Y13" s="19">
        <v>19</v>
      </c>
      <c r="Z13" s="19"/>
      <c r="AA13" s="19"/>
      <c r="AB13" s="19"/>
      <c r="AC13" s="19"/>
      <c r="AD13" s="10">
        <f>V13/1.23</f>
        <v>9.75609756097561</v>
      </c>
      <c r="AE13" s="10">
        <f>AD13*1.1</f>
        <v>10.731707317073171</v>
      </c>
      <c r="AF13" s="20">
        <f>AE13/4.55</f>
        <v>2.3586169927633343</v>
      </c>
      <c r="AG13" s="20">
        <f>AF13*D13</f>
        <v>56.60680782632002</v>
      </c>
    </row>
    <row r="14" spans="1:33" ht="12.75">
      <c r="A14" s="10" t="s">
        <v>19</v>
      </c>
      <c r="B14" s="12">
        <v>3165140388399</v>
      </c>
      <c r="C14" s="13" t="s">
        <v>44</v>
      </c>
      <c r="D14" s="13">
        <v>27</v>
      </c>
      <c r="E14" s="13">
        <v>12.98</v>
      </c>
      <c r="F14" s="14">
        <f>E14/1.23</f>
        <v>10.552845528455284</v>
      </c>
      <c r="G14" s="13">
        <f>F14*1.1</f>
        <v>11.608130081300814</v>
      </c>
      <c r="H14" s="14">
        <f>G14/4.55</f>
        <v>2.5512373805056736</v>
      </c>
      <c r="I14" s="13">
        <f>(E14*0.3)</f>
        <v>3.8940000000000006</v>
      </c>
      <c r="J14" s="13">
        <f>D14*E14</f>
        <v>350.46000000000004</v>
      </c>
      <c r="K14" s="13">
        <f>E14-I14</f>
        <v>9.086</v>
      </c>
      <c r="L14" s="13">
        <f>K14/1.23</f>
        <v>7.3869918699187</v>
      </c>
      <c r="M14" s="13">
        <f>L14*1.1</f>
        <v>8.12569105691057</v>
      </c>
      <c r="N14" s="14">
        <f>D14*H14</f>
        <v>68.88340927365319</v>
      </c>
      <c r="O14" s="14">
        <f>M14/4.55</f>
        <v>1.7858661663539717</v>
      </c>
      <c r="P14" s="14">
        <f>D14*O14</f>
        <v>48.21838649155723</v>
      </c>
      <c r="Q14" s="13">
        <f>J14*0.3</f>
        <v>105.13800000000002</v>
      </c>
      <c r="R14" s="13">
        <f>J14-Q14</f>
        <v>245.322</v>
      </c>
      <c r="S14" s="13">
        <f>(E14*0.5)</f>
        <v>6.49</v>
      </c>
      <c r="T14" s="15">
        <f>J14*0.5</f>
        <v>175.23000000000002</v>
      </c>
      <c r="U14" s="16">
        <f>J14-T14</f>
        <v>175.23000000000002</v>
      </c>
      <c r="V14" s="17">
        <f>U14/D14</f>
        <v>6.490000000000001</v>
      </c>
      <c r="W14" s="17">
        <f>D14*V14</f>
        <v>175.23000000000002</v>
      </c>
      <c r="X14" s="18" t="s">
        <v>45</v>
      </c>
      <c r="Y14" s="19">
        <v>20</v>
      </c>
      <c r="Z14" s="19">
        <v>20.1</v>
      </c>
      <c r="AA14" s="19"/>
      <c r="AB14" s="19"/>
      <c r="AC14" s="19"/>
      <c r="AD14" s="10">
        <f>V14/1.23</f>
        <v>5.276422764227643</v>
      </c>
      <c r="AE14" s="10">
        <f>AD14*1.1</f>
        <v>5.804065040650408</v>
      </c>
      <c r="AF14" s="20">
        <f>AE14/4.55</f>
        <v>1.275618690252837</v>
      </c>
      <c r="AG14" s="20">
        <f>AF14*D14</f>
        <v>34.4417046368266</v>
      </c>
    </row>
    <row r="15" spans="1:33" ht="12.75">
      <c r="A15" s="10" t="s">
        <v>19</v>
      </c>
      <c r="B15" s="12">
        <v>3165140388375</v>
      </c>
      <c r="C15" s="13" t="s">
        <v>46</v>
      </c>
      <c r="D15" s="13">
        <v>16</v>
      </c>
      <c r="E15" s="13">
        <v>36.93</v>
      </c>
      <c r="F15" s="14">
        <f>E15/1.23</f>
        <v>30.024390243902438</v>
      </c>
      <c r="G15" s="13">
        <f>F15*1.1</f>
        <v>33.02682926829269</v>
      </c>
      <c r="H15" s="14">
        <f>G15/4.55</f>
        <v>7.258643795229162</v>
      </c>
      <c r="I15" s="13">
        <f>(E15*0.3)</f>
        <v>11.079000000000002</v>
      </c>
      <c r="J15" s="13">
        <f>D15*E15</f>
        <v>590.88</v>
      </c>
      <c r="K15" s="13">
        <f>E15-I15</f>
        <v>25.851</v>
      </c>
      <c r="L15" s="13">
        <f>K15/1.23</f>
        <v>21.017073170731706</v>
      </c>
      <c r="M15" s="13">
        <f>L15*1.1</f>
        <v>23.11878048780488</v>
      </c>
      <c r="N15" s="14">
        <f>D15*H15</f>
        <v>116.13830072366659</v>
      </c>
      <c r="O15" s="14">
        <f>M15/4.55</f>
        <v>5.0810506566604134</v>
      </c>
      <c r="P15" s="14">
        <f>D15*O15</f>
        <v>81.29681050656662</v>
      </c>
      <c r="Q15" s="13">
        <f>J15*0.3</f>
        <v>177.26400000000004</v>
      </c>
      <c r="R15" s="13">
        <f>J15-Q15</f>
        <v>413.616</v>
      </c>
      <c r="S15" s="13">
        <f>(E15*0.5)</f>
        <v>18.465</v>
      </c>
      <c r="T15" s="15">
        <f>J15*0.5</f>
        <v>295.44</v>
      </c>
      <c r="U15" s="16">
        <f>J15-T15</f>
        <v>295.44</v>
      </c>
      <c r="V15" s="17">
        <f>U15/D15</f>
        <v>18.465</v>
      </c>
      <c r="W15" s="17">
        <f>D15*V15</f>
        <v>295.44</v>
      </c>
      <c r="X15" s="18" t="s">
        <v>47</v>
      </c>
      <c r="Y15" s="19">
        <v>20</v>
      </c>
      <c r="Z15" s="19">
        <v>20.1</v>
      </c>
      <c r="AA15" s="19"/>
      <c r="AB15" s="19"/>
      <c r="AC15" s="19"/>
      <c r="AD15" s="10">
        <f>V15/1.23</f>
        <v>15.012195121951219</v>
      </c>
      <c r="AE15" s="10">
        <f>AD15*1.1</f>
        <v>16.513414634146343</v>
      </c>
      <c r="AF15" s="20">
        <f>AE15/4.55</f>
        <v>3.629321897614581</v>
      </c>
      <c r="AG15" s="20">
        <f>AF15*D15</f>
        <v>58.069150361833294</v>
      </c>
    </row>
    <row r="16" spans="1:33" ht="12.75">
      <c r="A16" s="10" t="s">
        <v>19</v>
      </c>
      <c r="B16" s="12">
        <v>3165140388382</v>
      </c>
      <c r="C16" s="13" t="s">
        <v>48</v>
      </c>
      <c r="D16" s="13">
        <v>23</v>
      </c>
      <c r="E16" s="13">
        <v>20.61</v>
      </c>
      <c r="F16" s="14">
        <f>E16/1.23</f>
        <v>16.756097560975608</v>
      </c>
      <c r="G16" s="13">
        <f>F16*1.1</f>
        <v>18.43170731707317</v>
      </c>
      <c r="H16" s="14">
        <f>G16/4.55</f>
        <v>4.050924685071026</v>
      </c>
      <c r="I16" s="13">
        <f>(E16*0.3)</f>
        <v>6.183000000000001</v>
      </c>
      <c r="J16" s="13">
        <f>D16*E16</f>
        <v>474.03</v>
      </c>
      <c r="K16" s="13">
        <f>E16-I16</f>
        <v>14.427</v>
      </c>
      <c r="L16" s="13">
        <f>K16/1.23</f>
        <v>11.729268292682926</v>
      </c>
      <c r="M16" s="13">
        <f>L16*1.1</f>
        <v>12.90219512195122</v>
      </c>
      <c r="N16" s="14">
        <f>D16*H16</f>
        <v>93.1712677566336</v>
      </c>
      <c r="O16" s="14">
        <f>M16/4.55</f>
        <v>2.8356472795497187</v>
      </c>
      <c r="P16" s="14">
        <f>D16*O16</f>
        <v>65.21988742964353</v>
      </c>
      <c r="Q16" s="13">
        <f>J16*0.3</f>
        <v>142.209</v>
      </c>
      <c r="R16" s="13">
        <f>J16-Q16</f>
        <v>331.82099999999997</v>
      </c>
      <c r="S16" s="13">
        <f>(E16*0.5)</f>
        <v>10.305</v>
      </c>
      <c r="T16" s="15">
        <f>J16*0.5</f>
        <v>237.015</v>
      </c>
      <c r="U16" s="16">
        <f>J16-T16</f>
        <v>237.015</v>
      </c>
      <c r="V16" s="17">
        <f>U16/D16</f>
        <v>10.305</v>
      </c>
      <c r="W16" s="17">
        <f>D16*V16</f>
        <v>237.015</v>
      </c>
      <c r="X16" s="18" t="s">
        <v>49</v>
      </c>
      <c r="Y16" s="19">
        <v>20</v>
      </c>
      <c r="Z16" s="19">
        <v>20.1</v>
      </c>
      <c r="AA16" s="19"/>
      <c r="AB16" s="19"/>
      <c r="AC16" s="19"/>
      <c r="AD16" s="10">
        <f>V16/1.23</f>
        <v>8.378048780487804</v>
      </c>
      <c r="AE16" s="10">
        <f>AD16*1.1</f>
        <v>9.215853658536584</v>
      </c>
      <c r="AF16" s="20">
        <f>AE16/4.55</f>
        <v>2.025462342535513</v>
      </c>
      <c r="AG16" s="20">
        <f>AF16*D16</f>
        <v>46.5856338783168</v>
      </c>
    </row>
    <row r="17" spans="1:33" ht="12.75">
      <c r="A17" s="10" t="s">
        <v>19</v>
      </c>
      <c r="B17" s="12">
        <v>3165140388405</v>
      </c>
      <c r="C17" s="13" t="s">
        <v>50</v>
      </c>
      <c r="D17" s="13">
        <v>12</v>
      </c>
      <c r="E17" s="13">
        <v>19</v>
      </c>
      <c r="F17" s="14">
        <f>E17/1.23</f>
        <v>15.447154471544716</v>
      </c>
      <c r="G17" s="13">
        <f>F17*1.1</f>
        <v>16.991869918699187</v>
      </c>
      <c r="H17" s="14">
        <f>G17/4.55</f>
        <v>3.734476905208613</v>
      </c>
      <c r="I17" s="13">
        <f>(E17*0.3)</f>
        <v>5.700000000000001</v>
      </c>
      <c r="J17" s="13">
        <f>D17*E17</f>
        <v>228</v>
      </c>
      <c r="K17" s="13">
        <f>E17-I17</f>
        <v>13.299999999999999</v>
      </c>
      <c r="L17" s="13">
        <f>K17/1.23</f>
        <v>10.8130081300813</v>
      </c>
      <c r="M17" s="13">
        <f>L17*1.1</f>
        <v>11.894308943089431</v>
      </c>
      <c r="N17" s="14">
        <f>D17*H17</f>
        <v>44.813722862503354</v>
      </c>
      <c r="O17" s="14">
        <f>M17/4.55</f>
        <v>2.614133833646029</v>
      </c>
      <c r="P17" s="14">
        <f>D17*O17</f>
        <v>31.369606003752345</v>
      </c>
      <c r="Q17" s="13">
        <f>J17*0.3</f>
        <v>68.4</v>
      </c>
      <c r="R17" s="13">
        <f>J17-Q17</f>
        <v>159.6</v>
      </c>
      <c r="S17" s="13">
        <f>(E17*0.5)</f>
        <v>9.5</v>
      </c>
      <c r="T17" s="15">
        <f>J17*0.5</f>
        <v>114</v>
      </c>
      <c r="U17" s="16">
        <f>J17-T17</f>
        <v>114</v>
      </c>
      <c r="V17" s="17">
        <f>U17/D17</f>
        <v>9.5</v>
      </c>
      <c r="W17" s="17">
        <f>D17*V17</f>
        <v>114</v>
      </c>
      <c r="X17" s="18" t="s">
        <v>51</v>
      </c>
      <c r="Y17" s="19">
        <v>20</v>
      </c>
      <c r="Z17" s="19">
        <v>20.1</v>
      </c>
      <c r="AA17" s="19"/>
      <c r="AB17" s="19"/>
      <c r="AC17" s="19"/>
      <c r="AD17" s="10">
        <f>V17/1.23</f>
        <v>7.723577235772358</v>
      </c>
      <c r="AE17" s="10">
        <f>AD17*1.1</f>
        <v>8.495934959349594</v>
      </c>
      <c r="AF17" s="20">
        <f>AE17/4.55</f>
        <v>1.8672384526043064</v>
      </c>
      <c r="AG17" s="20">
        <f>AF17*D17</f>
        <v>22.406861431251677</v>
      </c>
    </row>
    <row r="18" spans="1:33" ht="12.75">
      <c r="A18" s="10" t="s">
        <v>19</v>
      </c>
      <c r="B18" s="12">
        <v>3165140388412</v>
      </c>
      <c r="C18" s="13" t="s">
        <v>52</v>
      </c>
      <c r="D18" s="13">
        <v>9</v>
      </c>
      <c r="E18" s="13">
        <v>23.75</v>
      </c>
      <c r="F18" s="14">
        <f>E18/1.23</f>
        <v>19.308943089430894</v>
      </c>
      <c r="G18" s="13">
        <f>F18*1.1</f>
        <v>21.239837398373986</v>
      </c>
      <c r="H18" s="14">
        <f>G18/4.55</f>
        <v>4.668096131510766</v>
      </c>
      <c r="I18" s="13">
        <f>(E18*0.3)</f>
        <v>7.125000000000001</v>
      </c>
      <c r="J18" s="13">
        <f>D18*E18</f>
        <v>213.75</v>
      </c>
      <c r="K18" s="13">
        <f>E18-I18</f>
        <v>16.625</v>
      </c>
      <c r="L18" s="13">
        <f>K18/1.23</f>
        <v>13.516260162601625</v>
      </c>
      <c r="M18" s="13">
        <f>L18*1.1</f>
        <v>14.86788617886179</v>
      </c>
      <c r="N18" s="14">
        <f>D18*H18</f>
        <v>42.012865183596894</v>
      </c>
      <c r="O18" s="14">
        <f>M18/4.55</f>
        <v>3.2676672920575363</v>
      </c>
      <c r="P18" s="14">
        <f>D18*O18</f>
        <v>29.409005628517825</v>
      </c>
      <c r="Q18" s="13">
        <f>J18*0.3</f>
        <v>64.12500000000001</v>
      </c>
      <c r="R18" s="13">
        <f>J18-Q18</f>
        <v>149.625</v>
      </c>
      <c r="S18" s="13">
        <f>(E18*0.5)</f>
        <v>11.875</v>
      </c>
      <c r="T18" s="15">
        <f>J18*0.5</f>
        <v>106.875</v>
      </c>
      <c r="U18" s="16">
        <f>J18-T18</f>
        <v>106.875</v>
      </c>
      <c r="V18" s="17">
        <f>U18/D18</f>
        <v>11.875</v>
      </c>
      <c r="W18" s="17">
        <f>D18*V18</f>
        <v>106.875</v>
      </c>
      <c r="X18" s="18" t="s">
        <v>53</v>
      </c>
      <c r="Y18" s="19">
        <v>20</v>
      </c>
      <c r="Z18" s="19">
        <v>20.1</v>
      </c>
      <c r="AA18" s="19"/>
      <c r="AB18" s="19"/>
      <c r="AC18" s="19"/>
      <c r="AD18" s="10">
        <f>V18/1.23</f>
        <v>9.654471544715447</v>
      </c>
      <c r="AE18" s="10">
        <f>AD18*1.1</f>
        <v>10.619918699186993</v>
      </c>
      <c r="AF18" s="20">
        <f>AE18/4.55</f>
        <v>2.334048065755383</v>
      </c>
      <c r="AG18" s="20">
        <f>AF18*D18</f>
        <v>21.006432591798447</v>
      </c>
    </row>
    <row r="19" spans="1:33" ht="12.75">
      <c r="A19" s="10" t="s">
        <v>19</v>
      </c>
      <c r="B19" s="12">
        <v>3165140388450</v>
      </c>
      <c r="C19" s="13" t="s">
        <v>54</v>
      </c>
      <c r="D19" s="13">
        <v>8</v>
      </c>
      <c r="E19" s="13">
        <v>22.13</v>
      </c>
      <c r="F19" s="14">
        <f>E19/1.23</f>
        <v>17.991869918699187</v>
      </c>
      <c r="G19" s="13">
        <f>F19*1.1</f>
        <v>19.791056910569107</v>
      </c>
      <c r="H19" s="14">
        <f>G19/4.55</f>
        <v>4.349682837487716</v>
      </c>
      <c r="I19" s="13">
        <f>(E19*0.3)</f>
        <v>6.639000000000001</v>
      </c>
      <c r="J19" s="13">
        <f>D19*E19</f>
        <v>177.04</v>
      </c>
      <c r="K19" s="13">
        <f>E19-I19</f>
        <v>15.490999999999998</v>
      </c>
      <c r="L19" s="13">
        <f>K19/1.23</f>
        <v>12.594308943089429</v>
      </c>
      <c r="M19" s="13">
        <f>L19*1.1</f>
        <v>13.853739837398372</v>
      </c>
      <c r="N19" s="14">
        <f>D19*H19</f>
        <v>34.79746269990173</v>
      </c>
      <c r="O19" s="14">
        <f>M19/4.55</f>
        <v>3.0447779862414004</v>
      </c>
      <c r="P19" s="14">
        <f>D19*O19</f>
        <v>24.358223889931203</v>
      </c>
      <c r="Q19" s="13">
        <f>J19*0.3</f>
        <v>53.11200000000001</v>
      </c>
      <c r="R19" s="13">
        <f>J19-Q19</f>
        <v>123.92799999999998</v>
      </c>
      <c r="S19" s="13">
        <f>(E19*0.5)</f>
        <v>11.065</v>
      </c>
      <c r="T19" s="15">
        <f>J19*0.5</f>
        <v>88.52</v>
      </c>
      <c r="U19" s="16">
        <f>J19-T19</f>
        <v>88.52</v>
      </c>
      <c r="V19" s="17">
        <f>U19/D19</f>
        <v>11.065</v>
      </c>
      <c r="W19" s="17">
        <f>D19*V19</f>
        <v>88.52</v>
      </c>
      <c r="X19" s="18" t="s">
        <v>55</v>
      </c>
      <c r="Y19" s="19">
        <v>20</v>
      </c>
      <c r="Z19" s="19">
        <v>20.1</v>
      </c>
      <c r="AA19" s="19"/>
      <c r="AB19" s="19"/>
      <c r="AC19" s="19"/>
      <c r="AD19" s="10">
        <f>V19/1.23</f>
        <v>8.995934959349594</v>
      </c>
      <c r="AE19" s="10">
        <f>AD19*1.1</f>
        <v>9.895528455284554</v>
      </c>
      <c r="AF19" s="20">
        <f>AE19/4.55</f>
        <v>2.174841418743858</v>
      </c>
      <c r="AG19" s="20">
        <f>AF19*D19</f>
        <v>17.398731349950864</v>
      </c>
    </row>
    <row r="20" spans="1:33" ht="12.75">
      <c r="A20" s="10" t="s">
        <v>19</v>
      </c>
      <c r="B20" s="12">
        <v>3165140614559</v>
      </c>
      <c r="C20" s="13" t="s">
        <v>56</v>
      </c>
      <c r="D20" s="13">
        <v>16</v>
      </c>
      <c r="E20" s="13">
        <v>12.98</v>
      </c>
      <c r="F20" s="14">
        <f>E20/1.23</f>
        <v>10.552845528455284</v>
      </c>
      <c r="G20" s="13">
        <f>F20*1.1</f>
        <v>11.608130081300814</v>
      </c>
      <c r="H20" s="14">
        <f>G20/4.55</f>
        <v>2.5512373805056736</v>
      </c>
      <c r="I20" s="13">
        <f>(E20*0.3)</f>
        <v>3.8940000000000006</v>
      </c>
      <c r="J20" s="13">
        <f>D20*E20</f>
        <v>207.68</v>
      </c>
      <c r="K20" s="13">
        <f>E20-I20</f>
        <v>9.086</v>
      </c>
      <c r="L20" s="13">
        <f>K20/1.23</f>
        <v>7.3869918699187</v>
      </c>
      <c r="M20" s="13">
        <f>L20*1.1</f>
        <v>8.12569105691057</v>
      </c>
      <c r="N20" s="14">
        <f>D20*H20</f>
        <v>40.81979808809078</v>
      </c>
      <c r="O20" s="14">
        <f>M20/4.55</f>
        <v>1.7858661663539717</v>
      </c>
      <c r="P20" s="14">
        <f>D20*O20</f>
        <v>28.573858661663547</v>
      </c>
      <c r="Q20" s="13">
        <f>J20*0.3</f>
        <v>62.30400000000001</v>
      </c>
      <c r="R20" s="13">
        <f>J20-Q20</f>
        <v>145.376</v>
      </c>
      <c r="S20" s="13">
        <f>(E20*0.5)</f>
        <v>6.49</v>
      </c>
      <c r="T20" s="15">
        <f>J20*0.5</f>
        <v>103.84</v>
      </c>
      <c r="U20" s="16">
        <f>J20-T20</f>
        <v>103.84</v>
      </c>
      <c r="V20" s="17">
        <f>U20/D20</f>
        <v>6.49</v>
      </c>
      <c r="W20" s="17">
        <f>D20*V20</f>
        <v>103.84</v>
      </c>
      <c r="X20" s="18" t="s">
        <v>57</v>
      </c>
      <c r="Y20" s="19">
        <v>20</v>
      </c>
      <c r="Z20" s="19">
        <v>20.1</v>
      </c>
      <c r="AA20" s="19">
        <v>20.2</v>
      </c>
      <c r="AB20" s="19"/>
      <c r="AC20" s="19"/>
      <c r="AD20" s="10">
        <f>V20/1.23</f>
        <v>5.276422764227642</v>
      </c>
      <c r="AE20" s="10">
        <f>AD20*1.1</f>
        <v>5.804065040650407</v>
      </c>
      <c r="AF20" s="20">
        <f>AE20/4.55</f>
        <v>1.2756186902528368</v>
      </c>
      <c r="AG20" s="20">
        <f>AF20*D20</f>
        <v>20.40989904404539</v>
      </c>
    </row>
    <row r="21" spans="1:33" ht="12.75">
      <c r="A21" s="10" t="s">
        <v>19</v>
      </c>
      <c r="B21" s="12">
        <v>3165140614542</v>
      </c>
      <c r="C21" s="13" t="s">
        <v>58</v>
      </c>
      <c r="D21" s="13">
        <v>11</v>
      </c>
      <c r="E21" s="13">
        <v>14.84</v>
      </c>
      <c r="F21" s="14">
        <f>E21/1.23</f>
        <v>12.065040650406504</v>
      </c>
      <c r="G21" s="13">
        <f>F21*1.1</f>
        <v>13.271544715447154</v>
      </c>
      <c r="H21" s="14">
        <f>G21/4.55</f>
        <v>2.91682301438399</v>
      </c>
      <c r="I21" s="13">
        <f>(E21*0.3)</f>
        <v>4.452000000000001</v>
      </c>
      <c r="J21" s="13">
        <f>D21*E21</f>
        <v>163.24</v>
      </c>
      <c r="K21" s="13">
        <f>E21-I21</f>
        <v>10.387999999999998</v>
      </c>
      <c r="L21" s="13">
        <f>K21/1.23</f>
        <v>8.44552845528455</v>
      </c>
      <c r="M21" s="13">
        <f>L21*1.1</f>
        <v>9.290081300813007</v>
      </c>
      <c r="N21" s="14">
        <f>D21*H21</f>
        <v>32.085053158223886</v>
      </c>
      <c r="O21" s="14">
        <f>M21/4.55</f>
        <v>2.041776110068793</v>
      </c>
      <c r="P21" s="14">
        <f>D21*O21</f>
        <v>22.45953721075672</v>
      </c>
      <c r="Q21" s="13">
        <f>J21*0.3</f>
        <v>48.97200000000001</v>
      </c>
      <c r="R21" s="13">
        <f>J21-Q21</f>
        <v>114.268</v>
      </c>
      <c r="S21" s="13">
        <f>(E21*0.5)</f>
        <v>7.42</v>
      </c>
      <c r="T21" s="15">
        <f>J21*0.5</f>
        <v>81.62</v>
      </c>
      <c r="U21" s="16">
        <f>J21-T21</f>
        <v>81.62</v>
      </c>
      <c r="V21" s="17">
        <f>U21/D21</f>
        <v>7.420000000000001</v>
      </c>
      <c r="W21" s="17">
        <f>D21*V21</f>
        <v>81.62</v>
      </c>
      <c r="X21" s="18" t="s">
        <v>59</v>
      </c>
      <c r="Y21" s="19">
        <v>20</v>
      </c>
      <c r="Z21" s="19">
        <v>20.1</v>
      </c>
      <c r="AA21" s="19"/>
      <c r="AB21" s="19"/>
      <c r="AC21" s="19"/>
      <c r="AD21" s="10">
        <f>V21/1.23</f>
        <v>6.032520325203253</v>
      </c>
      <c r="AE21" s="10">
        <f>AD21*1.1</f>
        <v>6.635772357723578</v>
      </c>
      <c r="AF21" s="20">
        <f>AE21/4.55</f>
        <v>1.4584115071919952</v>
      </c>
      <c r="AG21" s="20">
        <f>AF21*D21</f>
        <v>16.042526579111946</v>
      </c>
    </row>
    <row r="22" spans="1:33" ht="12.75">
      <c r="A22" s="10" t="s">
        <v>19</v>
      </c>
      <c r="B22" s="12">
        <v>3165140614535</v>
      </c>
      <c r="C22" s="13" t="s">
        <v>60</v>
      </c>
      <c r="D22" s="13">
        <v>20</v>
      </c>
      <c r="E22" s="13">
        <v>14</v>
      </c>
      <c r="F22" s="14">
        <f>E22/1.23</f>
        <v>11.382113821138212</v>
      </c>
      <c r="G22" s="13">
        <f>F22*1.1</f>
        <v>12.520325203252034</v>
      </c>
      <c r="H22" s="14">
        <f>G22/4.55</f>
        <v>2.7517198248905568</v>
      </c>
      <c r="I22" s="13">
        <f>(E22*0.3)</f>
        <v>4.200000000000001</v>
      </c>
      <c r="J22" s="13">
        <f>D22*E22</f>
        <v>280</v>
      </c>
      <c r="K22" s="13">
        <f>E22-I22</f>
        <v>9.799999999999999</v>
      </c>
      <c r="L22" s="13">
        <f>K22/1.23</f>
        <v>7.967479674796747</v>
      </c>
      <c r="M22" s="13">
        <f>L22*1.1</f>
        <v>8.764227642276422</v>
      </c>
      <c r="N22" s="14">
        <f>D22*H22</f>
        <v>55.03439649781114</v>
      </c>
      <c r="O22" s="14">
        <f>M22/4.55</f>
        <v>1.9262038774233896</v>
      </c>
      <c r="P22" s="14">
        <f>D22*O22</f>
        <v>38.524077548467794</v>
      </c>
      <c r="Q22" s="13">
        <f>J22*0.3</f>
        <v>84.00000000000001</v>
      </c>
      <c r="R22" s="13">
        <f>J22-Q22</f>
        <v>196</v>
      </c>
      <c r="S22" s="13">
        <f>(E22*0.5)</f>
        <v>7</v>
      </c>
      <c r="T22" s="15">
        <f>J22*0.5</f>
        <v>140</v>
      </c>
      <c r="U22" s="16">
        <f>J22-T22</f>
        <v>140</v>
      </c>
      <c r="V22" s="17">
        <f>U22/D22</f>
        <v>7</v>
      </c>
      <c r="W22" s="17">
        <f>D22*V22</f>
        <v>140</v>
      </c>
      <c r="X22" s="21" t="s">
        <v>61</v>
      </c>
      <c r="Y22" s="19">
        <v>20</v>
      </c>
      <c r="Z22" s="19">
        <v>20.1</v>
      </c>
      <c r="AA22" s="19"/>
      <c r="AB22" s="19"/>
      <c r="AC22" s="19"/>
      <c r="AD22" s="10">
        <f>V22/1.23</f>
        <v>5.691056910569106</v>
      </c>
      <c r="AE22" s="10">
        <f>AD22*1.1</f>
        <v>6.260162601626017</v>
      </c>
      <c r="AF22" s="20">
        <f>AE22/4.55</f>
        <v>1.3758599124452784</v>
      </c>
      <c r="AG22" s="20">
        <f>AF22*D22</f>
        <v>27.51719824890557</v>
      </c>
    </row>
    <row r="23" spans="1:33" ht="12.75">
      <c r="A23" s="10" t="s">
        <v>19</v>
      </c>
      <c r="B23" s="12">
        <v>3165140388443</v>
      </c>
      <c r="C23" s="13" t="s">
        <v>62</v>
      </c>
      <c r="D23" s="13">
        <v>11</v>
      </c>
      <c r="E23" s="13">
        <v>23.75</v>
      </c>
      <c r="F23" s="14">
        <f>E23/1.23</f>
        <v>19.308943089430894</v>
      </c>
      <c r="G23" s="13">
        <f>F23*1.1</f>
        <v>21.239837398373986</v>
      </c>
      <c r="H23" s="14">
        <f>G23/4.55</f>
        <v>4.668096131510766</v>
      </c>
      <c r="I23" s="13">
        <f>(E23*0.3)</f>
        <v>7.125000000000001</v>
      </c>
      <c r="J23" s="13">
        <f>D23*E23</f>
        <v>261.25</v>
      </c>
      <c r="K23" s="13">
        <f>E23-I23</f>
        <v>16.625</v>
      </c>
      <c r="L23" s="13">
        <f>K23/1.23</f>
        <v>13.516260162601625</v>
      </c>
      <c r="M23" s="13">
        <f>L23*1.1</f>
        <v>14.86788617886179</v>
      </c>
      <c r="N23" s="14">
        <f>D23*H23</f>
        <v>51.349057446618424</v>
      </c>
      <c r="O23" s="14">
        <f>M23/4.55</f>
        <v>3.2676672920575363</v>
      </c>
      <c r="P23" s="14">
        <f>D23*O23</f>
        <v>35.9443402126329</v>
      </c>
      <c r="Q23" s="13">
        <f>J23*0.3</f>
        <v>78.37500000000001</v>
      </c>
      <c r="R23" s="13">
        <f>J23-Q23</f>
        <v>182.875</v>
      </c>
      <c r="S23" s="13">
        <f>(E23*0.5)</f>
        <v>11.875</v>
      </c>
      <c r="T23" s="15">
        <f>J23*0.5</f>
        <v>130.625</v>
      </c>
      <c r="U23" s="16">
        <f>J23-T23</f>
        <v>130.625</v>
      </c>
      <c r="V23" s="17">
        <f>U23/D23</f>
        <v>11.875</v>
      </c>
      <c r="W23" s="17">
        <f>D23*V23</f>
        <v>130.625</v>
      </c>
      <c r="X23" s="22" t="s">
        <v>53</v>
      </c>
      <c r="Y23" s="19">
        <v>20</v>
      </c>
      <c r="Z23" s="19">
        <v>20.1</v>
      </c>
      <c r="AA23" s="19"/>
      <c r="AB23" s="19"/>
      <c r="AC23" s="19"/>
      <c r="AD23" s="10">
        <f>V23/1.23</f>
        <v>9.654471544715447</v>
      </c>
      <c r="AE23" s="10">
        <f>AD23*1.1</f>
        <v>10.619918699186993</v>
      </c>
      <c r="AF23" s="20">
        <f>AE23/4.55</f>
        <v>2.334048065755383</v>
      </c>
      <c r="AG23" s="20">
        <f>AF23*D23</f>
        <v>25.674528723309212</v>
      </c>
    </row>
    <row r="24" spans="1:33" ht="12.75">
      <c r="A24" s="10" t="s">
        <v>19</v>
      </c>
      <c r="B24" s="12">
        <v>3165140388429</v>
      </c>
      <c r="C24" s="13" t="s">
        <v>63</v>
      </c>
      <c r="D24" s="13">
        <v>6</v>
      </c>
      <c r="E24" s="13">
        <v>21</v>
      </c>
      <c r="F24" s="14">
        <f>E24/1.23</f>
        <v>17.073170731707318</v>
      </c>
      <c r="G24" s="13">
        <f>F24*1.1</f>
        <v>18.780487804878053</v>
      </c>
      <c r="H24" s="14">
        <f>G24/4.55</f>
        <v>4.127579737335836</v>
      </c>
      <c r="I24" s="13">
        <f>(E24*0.3)</f>
        <v>6.300000000000001</v>
      </c>
      <c r="J24" s="13">
        <f>D24*E24</f>
        <v>126</v>
      </c>
      <c r="K24" s="13">
        <f>E24-I24</f>
        <v>14.7</v>
      </c>
      <c r="L24" s="13">
        <f>K24/1.23</f>
        <v>11.951219512195122</v>
      </c>
      <c r="M24" s="13">
        <f>L24*1.1</f>
        <v>13.146341463414634</v>
      </c>
      <c r="N24" s="14">
        <f>D24*H24</f>
        <v>24.765478424015015</v>
      </c>
      <c r="O24" s="14">
        <f>M24/4.55</f>
        <v>2.8893058161350846</v>
      </c>
      <c r="P24" s="14">
        <f>D24*O24</f>
        <v>17.335834896810507</v>
      </c>
      <c r="Q24" s="13">
        <f>J24*0.3</f>
        <v>37.800000000000004</v>
      </c>
      <c r="R24" s="13">
        <f>J24-Q24</f>
        <v>88.19999999999999</v>
      </c>
      <c r="S24" s="13">
        <f>(E24*0.5)</f>
        <v>10.5</v>
      </c>
      <c r="T24" s="15">
        <f>J24*0.5</f>
        <v>63</v>
      </c>
      <c r="U24" s="16">
        <f>J24-T24</f>
        <v>63</v>
      </c>
      <c r="V24" s="17">
        <f>U24/D24</f>
        <v>10.5</v>
      </c>
      <c r="W24" s="17">
        <f>D24*V24</f>
        <v>63</v>
      </c>
      <c r="X24" s="18" t="s">
        <v>55</v>
      </c>
      <c r="Y24" s="19">
        <v>20</v>
      </c>
      <c r="Z24" s="19">
        <v>20.1</v>
      </c>
      <c r="AA24" s="19"/>
      <c r="AB24" s="19"/>
      <c r="AC24" s="19"/>
      <c r="AD24" s="10">
        <f>V24/1.23</f>
        <v>8.536585365853659</v>
      </c>
      <c r="AE24" s="10">
        <f>AD24*1.1</f>
        <v>9.390243902439027</v>
      </c>
      <c r="AF24" s="20">
        <f>AE24/4.55</f>
        <v>2.063789868667918</v>
      </c>
      <c r="AG24" s="20">
        <f>AF24*D24</f>
        <v>12.382739212007507</v>
      </c>
    </row>
    <row r="25" spans="1:33" ht="12.75">
      <c r="A25" s="10" t="s">
        <v>19</v>
      </c>
      <c r="B25" s="12">
        <v>3165140388436</v>
      </c>
      <c r="C25" s="13" t="s">
        <v>64</v>
      </c>
      <c r="D25" s="13">
        <v>13</v>
      </c>
      <c r="E25" s="13">
        <v>25</v>
      </c>
      <c r="F25" s="14">
        <f>E25/1.23</f>
        <v>20.32520325203252</v>
      </c>
      <c r="G25" s="13">
        <f>F25*1.1</f>
        <v>22.357723577235774</v>
      </c>
      <c r="H25" s="14">
        <f>G25/4.55</f>
        <v>4.91378540159028</v>
      </c>
      <c r="I25" s="13">
        <f>(E25*0.3)</f>
        <v>7.500000000000001</v>
      </c>
      <c r="J25" s="13">
        <f>D25*E25</f>
        <v>325</v>
      </c>
      <c r="K25" s="13">
        <f>E25-I25</f>
        <v>17.5</v>
      </c>
      <c r="L25" s="13">
        <f>K25/1.23</f>
        <v>14.227642276422765</v>
      </c>
      <c r="M25" s="13">
        <f>L25*1.1</f>
        <v>15.650406504065042</v>
      </c>
      <c r="N25" s="14">
        <f>D25*H25</f>
        <v>63.87921022067364</v>
      </c>
      <c r="O25" s="14">
        <f>M25/4.55</f>
        <v>3.439649781113196</v>
      </c>
      <c r="P25" s="14">
        <f>D25*O25</f>
        <v>44.71544715447155</v>
      </c>
      <c r="Q25" s="13">
        <f>J25*0.3</f>
        <v>97.50000000000001</v>
      </c>
      <c r="R25" s="13">
        <f>J25-Q25</f>
        <v>227.5</v>
      </c>
      <c r="S25" s="13">
        <f>(E25*0.5)</f>
        <v>12.5</v>
      </c>
      <c r="T25" s="15">
        <f>J25*0.5</f>
        <v>162.5</v>
      </c>
      <c r="U25" s="16">
        <f>J25-T25</f>
        <v>162.5</v>
      </c>
      <c r="V25" s="17">
        <f>U25/D25</f>
        <v>12.5</v>
      </c>
      <c r="W25" s="17">
        <f>D25*V25</f>
        <v>162.5</v>
      </c>
      <c r="X25" s="18" t="s">
        <v>65</v>
      </c>
      <c r="Y25" s="19">
        <v>20</v>
      </c>
      <c r="Z25" s="19">
        <v>20.1</v>
      </c>
      <c r="AA25" s="19"/>
      <c r="AB25" s="19"/>
      <c r="AC25" s="19"/>
      <c r="AD25" s="10">
        <f>V25/1.23</f>
        <v>10.16260162601626</v>
      </c>
      <c r="AE25" s="10">
        <f>AD25*1.1</f>
        <v>11.178861788617887</v>
      </c>
      <c r="AF25" s="20">
        <f>AE25/4.55</f>
        <v>2.45689270079514</v>
      </c>
      <c r="AG25" s="20">
        <f>AF25*D25</f>
        <v>31.93960511033682</v>
      </c>
    </row>
    <row r="26" spans="1:33" ht="12.75">
      <c r="A26" s="10" t="s">
        <v>19</v>
      </c>
      <c r="B26" s="12">
        <v>3165140614429</v>
      </c>
      <c r="C26" s="13" t="s">
        <v>66</v>
      </c>
      <c r="D26" s="13">
        <v>25</v>
      </c>
      <c r="E26" s="13">
        <v>14.5</v>
      </c>
      <c r="F26" s="14">
        <f>E26/1.23</f>
        <v>11.788617886178862</v>
      </c>
      <c r="G26" s="13">
        <f>F26*1.1</f>
        <v>12.96747967479675</v>
      </c>
      <c r="H26" s="14">
        <f>G26/4.55</f>
        <v>2.8499955329223625</v>
      </c>
      <c r="I26" s="13">
        <f>(E26*0.3)</f>
        <v>4.3500000000000005</v>
      </c>
      <c r="J26" s="13">
        <f>D26*E26</f>
        <v>362.5</v>
      </c>
      <c r="K26" s="13">
        <f>E26-I26</f>
        <v>10.149999999999999</v>
      </c>
      <c r="L26" s="13">
        <f>K26/1.23</f>
        <v>8.252032520325201</v>
      </c>
      <c r="M26" s="13">
        <f>L26*1.1</f>
        <v>9.077235772357723</v>
      </c>
      <c r="N26" s="14">
        <f>D26*H26</f>
        <v>71.24988832305907</v>
      </c>
      <c r="O26" s="14">
        <f>M26/4.55</f>
        <v>1.9949968730456533</v>
      </c>
      <c r="P26" s="14">
        <f>D26*O26</f>
        <v>49.87492182614133</v>
      </c>
      <c r="Q26" s="13">
        <f>J26*0.3</f>
        <v>108.75000000000001</v>
      </c>
      <c r="R26" s="13">
        <f>J26-Q26</f>
        <v>253.75</v>
      </c>
      <c r="S26" s="13">
        <f>(E26*0.5)</f>
        <v>7.25</v>
      </c>
      <c r="T26" s="15">
        <f>J26*0.5</f>
        <v>181.25</v>
      </c>
      <c r="U26" s="16">
        <f>J26-T26</f>
        <v>181.25</v>
      </c>
      <c r="V26" s="17">
        <f>U26/D26</f>
        <v>7.25</v>
      </c>
      <c r="W26" s="17">
        <f>D26*V26</f>
        <v>181.25</v>
      </c>
      <c r="X26" s="18" t="s">
        <v>67</v>
      </c>
      <c r="Y26" s="19">
        <v>2</v>
      </c>
      <c r="Z26" s="19">
        <v>2.1</v>
      </c>
      <c r="AA26" s="19">
        <v>3.2</v>
      </c>
      <c r="AB26" s="19">
        <v>20.1</v>
      </c>
      <c r="AC26" s="19"/>
      <c r="AD26" s="10">
        <f>V26/1.23</f>
        <v>5.894308943089431</v>
      </c>
      <c r="AE26" s="10">
        <f>AD26*1.1</f>
        <v>6.483739837398375</v>
      </c>
      <c r="AF26" s="20">
        <f>AE26/4.55</f>
        <v>1.4249977664611813</v>
      </c>
      <c r="AG26" s="20">
        <f>AF26*D26</f>
        <v>35.624944161529534</v>
      </c>
    </row>
    <row r="27" spans="1:33" ht="12.75">
      <c r="A27" s="10" t="s">
        <v>19</v>
      </c>
      <c r="B27" s="12">
        <v>3165140614337</v>
      </c>
      <c r="C27" s="13" t="s">
        <v>68</v>
      </c>
      <c r="D27" s="13">
        <v>32</v>
      </c>
      <c r="E27" s="13">
        <v>19</v>
      </c>
      <c r="F27" s="14">
        <f>E27/1.23</f>
        <v>15.447154471544716</v>
      </c>
      <c r="G27" s="13">
        <f>F27*1.1</f>
        <v>16.991869918699187</v>
      </c>
      <c r="H27" s="14">
        <f>G27/4.55</f>
        <v>3.734476905208613</v>
      </c>
      <c r="I27" s="13">
        <f>(E27*0.3)</f>
        <v>5.700000000000001</v>
      </c>
      <c r="J27" s="13">
        <f>D27*E27</f>
        <v>608</v>
      </c>
      <c r="K27" s="13">
        <f>E27-I27</f>
        <v>13.299999999999999</v>
      </c>
      <c r="L27" s="13">
        <f>K27/1.23</f>
        <v>10.8130081300813</v>
      </c>
      <c r="M27" s="13">
        <f>L27*1.1</f>
        <v>11.894308943089431</v>
      </c>
      <c r="N27" s="14">
        <f>D27*H27</f>
        <v>119.50326096667561</v>
      </c>
      <c r="O27" s="14">
        <f>M27/4.55</f>
        <v>2.614133833646029</v>
      </c>
      <c r="P27" s="14">
        <f>D27*O27</f>
        <v>83.65228267667293</v>
      </c>
      <c r="Q27" s="13">
        <f>J27*0.3</f>
        <v>182.40000000000003</v>
      </c>
      <c r="R27" s="13">
        <f>J27-Q27</f>
        <v>425.59999999999997</v>
      </c>
      <c r="S27" s="13">
        <f>(E27*0.5)</f>
        <v>9.5</v>
      </c>
      <c r="T27" s="15">
        <f>J27*0.5</f>
        <v>304</v>
      </c>
      <c r="U27" s="16">
        <f>J27-T27</f>
        <v>304</v>
      </c>
      <c r="V27" s="17">
        <f>U27/D27</f>
        <v>9.5</v>
      </c>
      <c r="W27" s="17">
        <f>D27*V27</f>
        <v>304</v>
      </c>
      <c r="X27" s="18" t="s">
        <v>69</v>
      </c>
      <c r="Y27" s="19">
        <v>2</v>
      </c>
      <c r="Z27" s="19">
        <v>2.1</v>
      </c>
      <c r="AA27" s="19">
        <v>3.2</v>
      </c>
      <c r="AB27" s="19"/>
      <c r="AC27" s="19"/>
      <c r="AD27" s="10">
        <f>V27/1.23</f>
        <v>7.723577235772358</v>
      </c>
      <c r="AE27" s="10">
        <f>AD27*1.1</f>
        <v>8.495934959349594</v>
      </c>
      <c r="AF27" s="20">
        <f>AE27/4.55</f>
        <v>1.8672384526043064</v>
      </c>
      <c r="AG27" s="20">
        <f>AF27*D27</f>
        <v>59.751630483337806</v>
      </c>
    </row>
    <row r="28" spans="1:33" ht="12.75">
      <c r="A28" s="10" t="s">
        <v>19</v>
      </c>
      <c r="B28" s="12">
        <v>3165140614313</v>
      </c>
      <c r="C28" s="13" t="s">
        <v>70</v>
      </c>
      <c r="D28" s="13">
        <v>16</v>
      </c>
      <c r="E28" s="13">
        <v>19</v>
      </c>
      <c r="F28" s="14">
        <f>E28/1.23</f>
        <v>15.447154471544716</v>
      </c>
      <c r="G28" s="13">
        <f>F28*1.1</f>
        <v>16.991869918699187</v>
      </c>
      <c r="H28" s="14">
        <f>G28/4.55</f>
        <v>3.734476905208613</v>
      </c>
      <c r="I28" s="13">
        <f>(E28*0.3)</f>
        <v>5.700000000000001</v>
      </c>
      <c r="J28" s="13">
        <f>D28*E28</f>
        <v>304</v>
      </c>
      <c r="K28" s="13">
        <f>E28-I28</f>
        <v>13.299999999999999</v>
      </c>
      <c r="L28" s="13">
        <f>K28/1.23</f>
        <v>10.8130081300813</v>
      </c>
      <c r="M28" s="13">
        <f>L28*1.1</f>
        <v>11.894308943089431</v>
      </c>
      <c r="N28" s="14">
        <f>D28*H28</f>
        <v>59.751630483337806</v>
      </c>
      <c r="O28" s="14">
        <f>M28/4.55</f>
        <v>2.614133833646029</v>
      </c>
      <c r="P28" s="14">
        <f>D28*O28</f>
        <v>41.82614133833646</v>
      </c>
      <c r="Q28" s="13">
        <f>J28*0.3</f>
        <v>91.20000000000002</v>
      </c>
      <c r="R28" s="13">
        <f>J28-Q28</f>
        <v>212.79999999999998</v>
      </c>
      <c r="S28" s="13">
        <f>(E28*0.5)</f>
        <v>9.5</v>
      </c>
      <c r="T28" s="15">
        <f>J28*0.5</f>
        <v>152</v>
      </c>
      <c r="U28" s="16">
        <f>J28-T28</f>
        <v>152</v>
      </c>
      <c r="V28" s="17">
        <f>U28/D28</f>
        <v>9.5</v>
      </c>
      <c r="W28" s="17">
        <f>D28*V28</f>
        <v>152</v>
      </c>
      <c r="X28" s="18" t="s">
        <v>71</v>
      </c>
      <c r="Y28" s="19">
        <v>2</v>
      </c>
      <c r="Z28" s="19">
        <v>2.1</v>
      </c>
      <c r="AA28" s="19">
        <v>20.1</v>
      </c>
      <c r="AB28" s="19"/>
      <c r="AC28" s="19"/>
      <c r="AD28" s="10">
        <f>V28/1.23</f>
        <v>7.723577235772358</v>
      </c>
      <c r="AE28" s="10">
        <f>AD28*1.1</f>
        <v>8.495934959349594</v>
      </c>
      <c r="AF28" s="20">
        <f>AE28/4.55</f>
        <v>1.8672384526043064</v>
      </c>
      <c r="AG28" s="20">
        <f>AF28*D28</f>
        <v>29.875815241668903</v>
      </c>
    </row>
    <row r="29" spans="1:33" ht="12.75">
      <c r="A29" s="10" t="s">
        <v>19</v>
      </c>
      <c r="B29" s="12">
        <v>3165140614368</v>
      </c>
      <c r="C29" s="13" t="s">
        <v>72</v>
      </c>
      <c r="D29" s="13">
        <v>30</v>
      </c>
      <c r="E29" s="13">
        <v>19</v>
      </c>
      <c r="F29" s="14">
        <f>E29/1.23</f>
        <v>15.447154471544716</v>
      </c>
      <c r="G29" s="13">
        <f>F29*1.1</f>
        <v>16.991869918699187</v>
      </c>
      <c r="H29" s="14">
        <f>G29/4.55</f>
        <v>3.734476905208613</v>
      </c>
      <c r="I29" s="13">
        <f>(E29*0.3)</f>
        <v>5.700000000000001</v>
      </c>
      <c r="J29" s="13">
        <f>D29*E29</f>
        <v>570</v>
      </c>
      <c r="K29" s="13">
        <f>E29-I29</f>
        <v>13.299999999999999</v>
      </c>
      <c r="L29" s="13">
        <f>K29/1.23</f>
        <v>10.8130081300813</v>
      </c>
      <c r="M29" s="13">
        <f>L29*1.1</f>
        <v>11.894308943089431</v>
      </c>
      <c r="N29" s="14">
        <f>D29*H29</f>
        <v>112.0343071562584</v>
      </c>
      <c r="O29" s="14">
        <f>M29/4.55</f>
        <v>2.614133833646029</v>
      </c>
      <c r="P29" s="14">
        <f>D29*O29</f>
        <v>78.42401500938087</v>
      </c>
      <c r="Q29" s="13">
        <f>J29*0.3</f>
        <v>171.00000000000003</v>
      </c>
      <c r="R29" s="13">
        <f>J29-Q29</f>
        <v>399</v>
      </c>
      <c r="S29" s="13">
        <f>(E29*0.5)</f>
        <v>9.5</v>
      </c>
      <c r="T29" s="15">
        <f>J29*0.5</f>
        <v>285</v>
      </c>
      <c r="U29" s="16">
        <f>J29-T29</f>
        <v>285</v>
      </c>
      <c r="V29" s="17">
        <f>U29/D29</f>
        <v>9.5</v>
      </c>
      <c r="W29" s="17">
        <f>D29*V29</f>
        <v>285</v>
      </c>
      <c r="X29" s="18" t="s">
        <v>73</v>
      </c>
      <c r="Y29" s="19">
        <v>2</v>
      </c>
      <c r="Z29" s="19">
        <v>2.1</v>
      </c>
      <c r="AA29" s="19">
        <v>3.2</v>
      </c>
      <c r="AB29" s="19">
        <v>20.1</v>
      </c>
      <c r="AC29" s="19"/>
      <c r="AD29" s="10">
        <f>V29/1.23</f>
        <v>7.723577235772358</v>
      </c>
      <c r="AE29" s="10">
        <f>AD29*1.1</f>
        <v>8.495934959349594</v>
      </c>
      <c r="AF29" s="20">
        <f>AE29/4.55</f>
        <v>1.8672384526043064</v>
      </c>
      <c r="AG29" s="20">
        <f>AF29*D29</f>
        <v>56.0171535781292</v>
      </c>
    </row>
    <row r="30" spans="1:33" ht="12.75">
      <c r="A30" s="10" t="s">
        <v>19</v>
      </c>
      <c r="B30" s="12">
        <v>3165140614405</v>
      </c>
      <c r="C30" s="13" t="s">
        <v>74</v>
      </c>
      <c r="D30" s="13">
        <v>11</v>
      </c>
      <c r="E30" s="13">
        <v>14.5</v>
      </c>
      <c r="F30" s="14">
        <f>E30/1.23</f>
        <v>11.788617886178862</v>
      </c>
      <c r="G30" s="13">
        <f>F30*1.1</f>
        <v>12.96747967479675</v>
      </c>
      <c r="H30" s="14">
        <f>G30/4.55</f>
        <v>2.8499955329223625</v>
      </c>
      <c r="I30" s="13">
        <f>(E30*0.3)</f>
        <v>4.3500000000000005</v>
      </c>
      <c r="J30" s="13">
        <f>D30*E30</f>
        <v>159.5</v>
      </c>
      <c r="K30" s="13">
        <f>E30-I30</f>
        <v>10.149999999999999</v>
      </c>
      <c r="L30" s="13">
        <f>K30/1.23</f>
        <v>8.252032520325201</v>
      </c>
      <c r="M30" s="13">
        <f>L30*1.1</f>
        <v>9.077235772357723</v>
      </c>
      <c r="N30" s="14">
        <f>D30*H30</f>
        <v>31.349950862145988</v>
      </c>
      <c r="O30" s="14">
        <f>M30/4.55</f>
        <v>1.9949968730456533</v>
      </c>
      <c r="P30" s="14">
        <f>D30*O30</f>
        <v>21.944965603502187</v>
      </c>
      <c r="Q30" s="13">
        <f>J30*0.3</f>
        <v>47.85000000000001</v>
      </c>
      <c r="R30" s="13">
        <f>J30-Q30</f>
        <v>111.64999999999999</v>
      </c>
      <c r="S30" s="13">
        <f>(E30*0.5)</f>
        <v>7.25</v>
      </c>
      <c r="T30" s="15">
        <f>J30*0.5</f>
        <v>79.75</v>
      </c>
      <c r="U30" s="16">
        <f>J30-T30</f>
        <v>79.75</v>
      </c>
      <c r="V30" s="17">
        <f>U30/D30</f>
        <v>7.25</v>
      </c>
      <c r="W30" s="17">
        <f>D30*V30</f>
        <v>79.75</v>
      </c>
      <c r="X30" s="18" t="s">
        <v>75</v>
      </c>
      <c r="Y30" s="19">
        <v>2</v>
      </c>
      <c r="Z30" s="19">
        <v>2.1</v>
      </c>
      <c r="AA30" s="19">
        <v>3.2</v>
      </c>
      <c r="AB30" s="19"/>
      <c r="AC30" s="19"/>
      <c r="AD30" s="10">
        <f>V30/1.23</f>
        <v>5.894308943089431</v>
      </c>
      <c r="AE30" s="10">
        <f>AD30*1.1</f>
        <v>6.483739837398375</v>
      </c>
      <c r="AF30" s="20">
        <f>AE30/4.55</f>
        <v>1.4249977664611813</v>
      </c>
      <c r="AG30" s="20">
        <f>AF30*D30</f>
        <v>15.674975431072994</v>
      </c>
    </row>
    <row r="31" spans="1:33" ht="12.75">
      <c r="A31" s="10" t="s">
        <v>19</v>
      </c>
      <c r="B31" s="12">
        <v>3165140614382</v>
      </c>
      <c r="C31" s="13" t="s">
        <v>76</v>
      </c>
      <c r="D31" s="13">
        <v>11</v>
      </c>
      <c r="E31" s="13">
        <v>14.5</v>
      </c>
      <c r="F31" s="14">
        <f>E31/1.23</f>
        <v>11.788617886178862</v>
      </c>
      <c r="G31" s="13">
        <f>F31*1.1</f>
        <v>12.96747967479675</v>
      </c>
      <c r="H31" s="14">
        <f>G31/4.55</f>
        <v>2.8499955329223625</v>
      </c>
      <c r="I31" s="13">
        <f>(E31*0.3)</f>
        <v>4.3500000000000005</v>
      </c>
      <c r="J31" s="13">
        <f>D31*E31</f>
        <v>159.5</v>
      </c>
      <c r="K31" s="13">
        <f>E31-I31</f>
        <v>10.149999999999999</v>
      </c>
      <c r="L31" s="13">
        <f>K31/1.23</f>
        <v>8.252032520325201</v>
      </c>
      <c r="M31" s="13">
        <f>L31*1.1</f>
        <v>9.077235772357723</v>
      </c>
      <c r="N31" s="14">
        <f>D31*H31</f>
        <v>31.349950862145988</v>
      </c>
      <c r="O31" s="14">
        <f>M31/4.55</f>
        <v>1.9949968730456533</v>
      </c>
      <c r="P31" s="14">
        <f>D31*O31</f>
        <v>21.944965603502187</v>
      </c>
      <c r="Q31" s="13">
        <f>J31*0.3</f>
        <v>47.85000000000001</v>
      </c>
      <c r="R31" s="13">
        <f>J31-Q31</f>
        <v>111.64999999999999</v>
      </c>
      <c r="S31" s="13">
        <f>(E31*0.5)</f>
        <v>7.25</v>
      </c>
      <c r="T31" s="15">
        <f>J31*0.5</f>
        <v>79.75</v>
      </c>
      <c r="U31" s="16">
        <f>J31-T31</f>
        <v>79.75</v>
      </c>
      <c r="V31" s="17">
        <f>U31/D31</f>
        <v>7.25</v>
      </c>
      <c r="W31" s="17">
        <f>D31*V31</f>
        <v>79.75</v>
      </c>
      <c r="X31" s="18" t="s">
        <v>77</v>
      </c>
      <c r="Y31" s="19">
        <v>2</v>
      </c>
      <c r="Z31" s="19">
        <v>2.1</v>
      </c>
      <c r="AA31" s="19">
        <v>2.2</v>
      </c>
      <c r="AB31" s="19"/>
      <c r="AC31" s="19"/>
      <c r="AD31" s="10">
        <f>V31/1.23</f>
        <v>5.894308943089431</v>
      </c>
      <c r="AE31" s="10">
        <f>AD31*1.1</f>
        <v>6.483739837398375</v>
      </c>
      <c r="AF31" s="20">
        <f>AE31/4.55</f>
        <v>1.4249977664611813</v>
      </c>
      <c r="AG31" s="20">
        <f>AF31*D31</f>
        <v>15.674975431072994</v>
      </c>
    </row>
    <row r="32" spans="1:33" ht="12.75">
      <c r="A32" s="10" t="s">
        <v>19</v>
      </c>
      <c r="B32" s="12">
        <v>3165140614351</v>
      </c>
      <c r="C32" s="13" t="s">
        <v>78</v>
      </c>
      <c r="D32" s="13">
        <v>37</v>
      </c>
      <c r="E32" s="13">
        <v>15</v>
      </c>
      <c r="F32" s="14">
        <f>E32/1.23</f>
        <v>12.195121951219512</v>
      </c>
      <c r="G32" s="13">
        <f>F32*1.1</f>
        <v>13.414634146341465</v>
      </c>
      <c r="H32" s="14">
        <f>G32/4.55</f>
        <v>2.9482712409541683</v>
      </c>
      <c r="I32" s="13">
        <f>(E32*0.3)</f>
        <v>4.500000000000001</v>
      </c>
      <c r="J32" s="13">
        <f>D32*E32</f>
        <v>555</v>
      </c>
      <c r="K32" s="13">
        <f>E32-I32</f>
        <v>10.5</v>
      </c>
      <c r="L32" s="13">
        <f>K32/1.23</f>
        <v>8.536585365853659</v>
      </c>
      <c r="M32" s="13">
        <f>L32*1.1</f>
        <v>9.390243902439027</v>
      </c>
      <c r="N32" s="14">
        <f>D32*H32</f>
        <v>109.08603591530422</v>
      </c>
      <c r="O32" s="14">
        <f>M32/4.55</f>
        <v>2.063789868667918</v>
      </c>
      <c r="P32" s="14">
        <f>D32*O32</f>
        <v>76.36022514071297</v>
      </c>
      <c r="Q32" s="13">
        <f>J32*0.3</f>
        <v>166.50000000000003</v>
      </c>
      <c r="R32" s="13">
        <f>J32-Q32</f>
        <v>388.5</v>
      </c>
      <c r="S32" s="13">
        <f>(E32*0.5)</f>
        <v>7.5</v>
      </c>
      <c r="T32" s="15">
        <f>J32*0.5</f>
        <v>277.5</v>
      </c>
      <c r="U32" s="16">
        <f>J32-T32</f>
        <v>277.5</v>
      </c>
      <c r="V32" s="17">
        <f>U32/D32</f>
        <v>7.5</v>
      </c>
      <c r="W32" s="17">
        <f>D32*V32</f>
        <v>277.5</v>
      </c>
      <c r="X32" s="18" t="s">
        <v>79</v>
      </c>
      <c r="Y32" s="19">
        <v>2</v>
      </c>
      <c r="Z32" s="19">
        <v>2.1</v>
      </c>
      <c r="AA32" s="19">
        <v>3.2</v>
      </c>
      <c r="AB32" s="19">
        <v>20.1</v>
      </c>
      <c r="AC32" s="19"/>
      <c r="AD32" s="10">
        <f>V32/1.23</f>
        <v>6.097560975609756</v>
      </c>
      <c r="AE32" s="10">
        <f>AD32*1.1</f>
        <v>6.707317073170732</v>
      </c>
      <c r="AF32" s="20">
        <f>AE32/4.55</f>
        <v>1.4741356204770841</v>
      </c>
      <c r="AG32" s="20">
        <f>AF32*D32</f>
        <v>54.54301795765211</v>
      </c>
    </row>
    <row r="33" spans="1:33" ht="12.75">
      <c r="A33" s="10" t="s">
        <v>19</v>
      </c>
      <c r="B33" s="12">
        <v>3165140614320</v>
      </c>
      <c r="C33" s="13" t="s">
        <v>80</v>
      </c>
      <c r="D33" s="13">
        <v>26</v>
      </c>
      <c r="E33" s="13">
        <v>19</v>
      </c>
      <c r="F33" s="14">
        <f>E33/1.23</f>
        <v>15.447154471544716</v>
      </c>
      <c r="G33" s="13">
        <f>F33*1.1</f>
        <v>16.991869918699187</v>
      </c>
      <c r="H33" s="14">
        <f>G33/4.55</f>
        <v>3.734476905208613</v>
      </c>
      <c r="I33" s="13">
        <f>(E33*0.3)</f>
        <v>5.700000000000001</v>
      </c>
      <c r="J33" s="13">
        <f>D33*E33</f>
        <v>494</v>
      </c>
      <c r="K33" s="13">
        <f>E33-I33</f>
        <v>13.299999999999999</v>
      </c>
      <c r="L33" s="13">
        <f>K33/1.23</f>
        <v>10.8130081300813</v>
      </c>
      <c r="M33" s="13">
        <f>L33*1.1</f>
        <v>11.894308943089431</v>
      </c>
      <c r="N33" s="14">
        <f>D33*H33</f>
        <v>97.09639953542393</v>
      </c>
      <c r="O33" s="14">
        <f>M33/4.55</f>
        <v>2.614133833646029</v>
      </c>
      <c r="P33" s="14">
        <f>D33*O33</f>
        <v>67.96747967479675</v>
      </c>
      <c r="Q33" s="13">
        <f>J33*0.3</f>
        <v>148.20000000000002</v>
      </c>
      <c r="R33" s="13">
        <f>J33-Q33</f>
        <v>345.79999999999995</v>
      </c>
      <c r="S33" s="13">
        <f>(E33*0.5)</f>
        <v>9.5</v>
      </c>
      <c r="T33" s="15">
        <f>J33*0.5</f>
        <v>247</v>
      </c>
      <c r="U33" s="16">
        <f>J33-T33</f>
        <v>247</v>
      </c>
      <c r="V33" s="17">
        <f>U33/D33</f>
        <v>9.5</v>
      </c>
      <c r="W33" s="17">
        <f>D33*V33</f>
        <v>247</v>
      </c>
      <c r="X33" s="18" t="s">
        <v>81</v>
      </c>
      <c r="Y33" s="19">
        <v>2</v>
      </c>
      <c r="Z33" s="19">
        <v>2.1</v>
      </c>
      <c r="AA33" s="19">
        <v>3.2</v>
      </c>
      <c r="AB33" s="19">
        <v>20.1</v>
      </c>
      <c r="AC33" s="19"/>
      <c r="AD33" s="10">
        <f>V33/1.23</f>
        <v>7.723577235772358</v>
      </c>
      <c r="AE33" s="10">
        <f>AD33*1.1</f>
        <v>8.495934959349594</v>
      </c>
      <c r="AF33" s="20">
        <f>AE33/4.55</f>
        <v>1.8672384526043064</v>
      </c>
      <c r="AG33" s="20">
        <f>AF33*D33</f>
        <v>48.548199767711964</v>
      </c>
    </row>
    <row r="34" spans="1:33" ht="12.75">
      <c r="A34" s="10" t="s">
        <v>19</v>
      </c>
      <c r="B34" s="12">
        <v>3165140614412</v>
      </c>
      <c r="C34" s="13" t="s">
        <v>82</v>
      </c>
      <c r="D34" s="13">
        <v>15</v>
      </c>
      <c r="E34" s="13">
        <v>24.65</v>
      </c>
      <c r="F34" s="14">
        <f>E34/1.23</f>
        <v>20.040650406504064</v>
      </c>
      <c r="G34" s="13">
        <f>F34*1.1</f>
        <v>22.044715447154474</v>
      </c>
      <c r="H34" s="14">
        <f>G34/4.55</f>
        <v>4.844992405968016</v>
      </c>
      <c r="I34" s="13">
        <f>(E34*0.3)</f>
        <v>7.3950000000000005</v>
      </c>
      <c r="J34" s="13">
        <f>D34*E34</f>
        <v>369.75</v>
      </c>
      <c r="K34" s="13">
        <f>E34-I34</f>
        <v>17.255</v>
      </c>
      <c r="L34" s="13">
        <f>K34/1.23</f>
        <v>14.028455284552845</v>
      </c>
      <c r="M34" s="13">
        <f>L34*1.1</f>
        <v>15.43130081300813</v>
      </c>
      <c r="N34" s="14">
        <f>D34*H34</f>
        <v>72.67488608952024</v>
      </c>
      <c r="O34" s="14">
        <f>M34/4.55</f>
        <v>3.3914946841776112</v>
      </c>
      <c r="P34" s="14">
        <f>D34*O34</f>
        <v>50.87242026266417</v>
      </c>
      <c r="Q34" s="13">
        <f>J34*0.3</f>
        <v>110.92500000000001</v>
      </c>
      <c r="R34" s="13">
        <f>J34-Q34</f>
        <v>258.825</v>
      </c>
      <c r="S34" s="13">
        <f>(E34*0.5)</f>
        <v>12.325</v>
      </c>
      <c r="T34" s="15">
        <f>J34*0.5</f>
        <v>184.875</v>
      </c>
      <c r="U34" s="16">
        <f>J34-T34</f>
        <v>184.875</v>
      </c>
      <c r="V34" s="17">
        <f>U34/D34</f>
        <v>12.325</v>
      </c>
      <c r="W34" s="17">
        <f>D34*V34</f>
        <v>184.875</v>
      </c>
      <c r="X34" s="18" t="s">
        <v>83</v>
      </c>
      <c r="Y34" s="19">
        <v>2</v>
      </c>
      <c r="Z34" s="19">
        <v>2.1</v>
      </c>
      <c r="AA34" s="19">
        <v>3.2</v>
      </c>
      <c r="AB34" s="19"/>
      <c r="AC34" s="19"/>
      <c r="AD34" s="10">
        <f>V34/1.23</f>
        <v>10.020325203252032</v>
      </c>
      <c r="AE34" s="10">
        <f>AD34*1.1</f>
        <v>11.022357723577237</v>
      </c>
      <c r="AF34" s="20">
        <f>AE34/4.55</f>
        <v>2.422496202984008</v>
      </c>
      <c r="AG34" s="20">
        <f>AF34*D34</f>
        <v>36.33744304476012</v>
      </c>
    </row>
    <row r="35" spans="1:33" ht="12.75">
      <c r="A35" s="10" t="s">
        <v>19</v>
      </c>
      <c r="B35" s="12">
        <v>3165140614344</v>
      </c>
      <c r="C35" s="13" t="s">
        <v>84</v>
      </c>
      <c r="D35" s="13">
        <v>23</v>
      </c>
      <c r="E35" s="13">
        <v>19</v>
      </c>
      <c r="F35" s="14">
        <f>E35/1.23</f>
        <v>15.447154471544716</v>
      </c>
      <c r="G35" s="13">
        <f>F35*1.1</f>
        <v>16.991869918699187</v>
      </c>
      <c r="H35" s="14">
        <f>G35/4.55</f>
        <v>3.734476905208613</v>
      </c>
      <c r="I35" s="13">
        <f>(E35*0.3)</f>
        <v>5.700000000000001</v>
      </c>
      <c r="J35" s="13">
        <f>D35*E35</f>
        <v>437</v>
      </c>
      <c r="K35" s="13">
        <f>E35-I35</f>
        <v>13.299999999999999</v>
      </c>
      <c r="L35" s="13">
        <f>K35/1.23</f>
        <v>10.8130081300813</v>
      </c>
      <c r="M35" s="13">
        <f>L35*1.1</f>
        <v>11.894308943089431</v>
      </c>
      <c r="N35" s="14">
        <f>D35*H35</f>
        <v>85.8929688197981</v>
      </c>
      <c r="O35" s="14">
        <f>M35/4.55</f>
        <v>2.614133833646029</v>
      </c>
      <c r="P35" s="14">
        <f>D35*O35</f>
        <v>60.12507817385867</v>
      </c>
      <c r="Q35" s="13">
        <f>J35*0.3</f>
        <v>131.10000000000002</v>
      </c>
      <c r="R35" s="13">
        <f>J35-Q35</f>
        <v>305.9</v>
      </c>
      <c r="S35" s="13">
        <f>(E35*0.5)</f>
        <v>9.5</v>
      </c>
      <c r="T35" s="15">
        <f>J35*0.5</f>
        <v>218.5</v>
      </c>
      <c r="U35" s="16">
        <f>J35-T35</f>
        <v>218.5</v>
      </c>
      <c r="V35" s="17">
        <f>U35/D35</f>
        <v>9.5</v>
      </c>
      <c r="W35" s="17">
        <f>D35*V35</f>
        <v>218.5</v>
      </c>
      <c r="X35" s="18" t="s">
        <v>85</v>
      </c>
      <c r="Y35" s="19">
        <v>2</v>
      </c>
      <c r="Z35" s="19">
        <v>2.1</v>
      </c>
      <c r="AA35" s="19">
        <v>3.2</v>
      </c>
      <c r="AB35" s="19">
        <v>2.2</v>
      </c>
      <c r="AC35" s="19"/>
      <c r="AD35" s="10">
        <f>V35/1.23</f>
        <v>7.723577235772358</v>
      </c>
      <c r="AE35" s="10">
        <f>AD35*1.1</f>
        <v>8.495934959349594</v>
      </c>
      <c r="AF35" s="20">
        <f>AE35/4.55</f>
        <v>1.8672384526043064</v>
      </c>
      <c r="AG35" s="20">
        <f>AF35*D35</f>
        <v>42.94648440989905</v>
      </c>
    </row>
    <row r="36" spans="1:33" ht="12.75">
      <c r="A36" s="10" t="s">
        <v>19</v>
      </c>
      <c r="B36" s="12">
        <v>3165140614375</v>
      </c>
      <c r="C36" s="13" t="s">
        <v>86</v>
      </c>
      <c r="D36" s="13">
        <v>23</v>
      </c>
      <c r="E36" s="13">
        <v>21.9</v>
      </c>
      <c r="F36" s="14">
        <f>E36/1.23</f>
        <v>17.804878048780488</v>
      </c>
      <c r="G36" s="13">
        <f>F36*1.1</f>
        <v>19.585365853658537</v>
      </c>
      <c r="H36" s="14">
        <f>G36/4.55</f>
        <v>4.304476011793085</v>
      </c>
      <c r="I36" s="13">
        <f>(E36*0.3)</f>
        <v>6.57</v>
      </c>
      <c r="J36" s="13">
        <f>D36*E36</f>
        <v>503.7</v>
      </c>
      <c r="K36" s="13">
        <f>E36-I36</f>
        <v>15.329999999999998</v>
      </c>
      <c r="L36" s="13">
        <f>K36/1.23</f>
        <v>12.463414634146341</v>
      </c>
      <c r="M36" s="13">
        <f>L36*1.1</f>
        <v>13.709756097560977</v>
      </c>
      <c r="N36" s="14">
        <f>D36*H36</f>
        <v>99.00294827124095</v>
      </c>
      <c r="O36" s="14">
        <f>M36/4.55</f>
        <v>3.0131332082551596</v>
      </c>
      <c r="P36" s="14">
        <f>D36*O36</f>
        <v>69.30206378986867</v>
      </c>
      <c r="Q36" s="13">
        <f>J36*0.3</f>
        <v>151.11</v>
      </c>
      <c r="R36" s="13">
        <f>J36-Q36</f>
        <v>352.59</v>
      </c>
      <c r="S36" s="13">
        <f>(E36*0.5)</f>
        <v>10.95</v>
      </c>
      <c r="T36" s="15">
        <f>J36*0.5</f>
        <v>251.85</v>
      </c>
      <c r="U36" s="16">
        <f>J36-T36</f>
        <v>251.85</v>
      </c>
      <c r="V36" s="17">
        <f>U36/D36</f>
        <v>10.95</v>
      </c>
      <c r="W36" s="17">
        <f>D36*V36</f>
        <v>251.85</v>
      </c>
      <c r="X36" s="18" t="s">
        <v>87</v>
      </c>
      <c r="Y36" s="19">
        <v>2</v>
      </c>
      <c r="Z36" s="19">
        <v>2.1</v>
      </c>
      <c r="AA36" s="19">
        <v>3.2</v>
      </c>
      <c r="AB36" s="19">
        <v>20.1</v>
      </c>
      <c r="AC36" s="19"/>
      <c r="AD36" s="10">
        <f>V36/1.23</f>
        <v>8.902439024390244</v>
      </c>
      <c r="AE36" s="10">
        <f>AD36*1.1</f>
        <v>9.792682926829269</v>
      </c>
      <c r="AF36" s="20">
        <f>AE36/4.55</f>
        <v>2.1522380058965425</v>
      </c>
      <c r="AG36" s="20">
        <f>AF36*D36</f>
        <v>49.50147413562048</v>
      </c>
    </row>
    <row r="37" spans="1:33" ht="12.75">
      <c r="A37" s="10" t="s">
        <v>19</v>
      </c>
      <c r="B37" s="12">
        <v>3165140614443</v>
      </c>
      <c r="C37" s="13" t="s">
        <v>88</v>
      </c>
      <c r="D37" s="13">
        <v>26</v>
      </c>
      <c r="E37" s="13">
        <v>21.9</v>
      </c>
      <c r="F37" s="14">
        <f>E37/1.23</f>
        <v>17.804878048780488</v>
      </c>
      <c r="G37" s="13">
        <f>F37*1.1</f>
        <v>19.585365853658537</v>
      </c>
      <c r="H37" s="14">
        <f>G37/4.55</f>
        <v>4.304476011793085</v>
      </c>
      <c r="I37" s="13">
        <f>(E37*0.3)</f>
        <v>6.57</v>
      </c>
      <c r="J37" s="13">
        <f>D37*E37</f>
        <v>569.4</v>
      </c>
      <c r="K37" s="13">
        <f>E37-I37</f>
        <v>15.329999999999998</v>
      </c>
      <c r="L37" s="13">
        <f>K37/1.23</f>
        <v>12.463414634146341</v>
      </c>
      <c r="M37" s="13">
        <f>L37*1.1</f>
        <v>13.709756097560977</v>
      </c>
      <c r="N37" s="14">
        <f>D37*H37</f>
        <v>111.91637630662021</v>
      </c>
      <c r="O37" s="14">
        <f>M37/4.55</f>
        <v>3.0131332082551596</v>
      </c>
      <c r="P37" s="14">
        <f>D37*O37</f>
        <v>78.34146341463415</v>
      </c>
      <c r="Q37" s="13">
        <f>J37*0.3</f>
        <v>170.82000000000002</v>
      </c>
      <c r="R37" s="13">
        <f>J37-Q37</f>
        <v>398.5799999999999</v>
      </c>
      <c r="S37" s="13">
        <f>(E37*0.5)</f>
        <v>10.95</v>
      </c>
      <c r="T37" s="15">
        <f>J37*0.5</f>
        <v>284.7</v>
      </c>
      <c r="U37" s="16">
        <f>J37-T37</f>
        <v>284.7</v>
      </c>
      <c r="V37" s="17">
        <f>U37/D37</f>
        <v>10.95</v>
      </c>
      <c r="W37" s="17">
        <f>D37*V37</f>
        <v>284.7</v>
      </c>
      <c r="X37" s="18" t="s">
        <v>89</v>
      </c>
      <c r="Y37" s="19">
        <v>2</v>
      </c>
      <c r="Z37" s="19">
        <v>2.1</v>
      </c>
      <c r="AA37" s="19">
        <v>3.2</v>
      </c>
      <c r="AB37" s="19">
        <v>2.2</v>
      </c>
      <c r="AC37" s="19"/>
      <c r="AD37" s="10">
        <f>V37/1.23</f>
        <v>8.902439024390244</v>
      </c>
      <c r="AE37" s="10">
        <f>AD37*1.1</f>
        <v>9.792682926829269</v>
      </c>
      <c r="AF37" s="20">
        <f>AE37/4.55</f>
        <v>2.1522380058965425</v>
      </c>
      <c r="AG37" s="20">
        <f>AF37*D37</f>
        <v>55.958188153310104</v>
      </c>
    </row>
    <row r="38" spans="1:33" ht="12.75">
      <c r="A38" s="10" t="s">
        <v>19</v>
      </c>
      <c r="B38" s="12">
        <v>3165140614511</v>
      </c>
      <c r="C38" s="13" t="s">
        <v>90</v>
      </c>
      <c r="D38" s="13">
        <v>24</v>
      </c>
      <c r="E38" s="13">
        <v>25</v>
      </c>
      <c r="F38" s="14">
        <f>E38/1.23</f>
        <v>20.32520325203252</v>
      </c>
      <c r="G38" s="13">
        <f>F38*1.1</f>
        <v>22.357723577235774</v>
      </c>
      <c r="H38" s="14">
        <f>G38/4.55</f>
        <v>4.91378540159028</v>
      </c>
      <c r="I38" s="13">
        <f>(E38*0.3)</f>
        <v>7.500000000000001</v>
      </c>
      <c r="J38" s="13">
        <f>D38*E38</f>
        <v>600</v>
      </c>
      <c r="K38" s="13">
        <f>E38-I38</f>
        <v>17.5</v>
      </c>
      <c r="L38" s="13">
        <f>K38/1.23</f>
        <v>14.227642276422765</v>
      </c>
      <c r="M38" s="13">
        <f>L38*1.1</f>
        <v>15.650406504065042</v>
      </c>
      <c r="N38" s="14">
        <f>D38*H38</f>
        <v>117.93084963816672</v>
      </c>
      <c r="O38" s="14">
        <f>M38/4.55</f>
        <v>3.439649781113196</v>
      </c>
      <c r="P38" s="14">
        <f>D38*O38</f>
        <v>82.5515947467167</v>
      </c>
      <c r="Q38" s="13">
        <f>J38*0.3</f>
        <v>180.00000000000003</v>
      </c>
      <c r="R38" s="13">
        <f>J38-Q38</f>
        <v>420</v>
      </c>
      <c r="S38" s="13">
        <f>(E38*0.5)</f>
        <v>12.5</v>
      </c>
      <c r="T38" s="15">
        <f>J38*0.5</f>
        <v>300</v>
      </c>
      <c r="U38" s="16">
        <f>J38-T38</f>
        <v>300</v>
      </c>
      <c r="V38" s="17">
        <f>U38/D38</f>
        <v>12.5</v>
      </c>
      <c r="W38" s="17">
        <f>D38*V38</f>
        <v>300</v>
      </c>
      <c r="X38" s="18" t="s">
        <v>91</v>
      </c>
      <c r="Y38" s="19">
        <v>2</v>
      </c>
      <c r="Z38" s="19">
        <v>2.1</v>
      </c>
      <c r="AA38" s="19">
        <v>3.2</v>
      </c>
      <c r="AB38" s="19">
        <v>3.3</v>
      </c>
      <c r="AC38" s="19"/>
      <c r="AD38" s="10">
        <f>V38/1.23</f>
        <v>10.16260162601626</v>
      </c>
      <c r="AE38" s="10">
        <f>AD38*1.1</f>
        <v>11.178861788617887</v>
      </c>
      <c r="AF38" s="20">
        <f>AE38/4.55</f>
        <v>2.45689270079514</v>
      </c>
      <c r="AG38" s="20">
        <f>AF38*D38</f>
        <v>58.96542481908336</v>
      </c>
    </row>
    <row r="39" spans="1:33" ht="12.75">
      <c r="A39" s="10" t="s">
        <v>19</v>
      </c>
      <c r="B39" s="12">
        <v>3165140386531</v>
      </c>
      <c r="C39" s="13" t="s">
        <v>92</v>
      </c>
      <c r="D39" s="13">
        <v>10</v>
      </c>
      <c r="E39" s="13">
        <v>63.89</v>
      </c>
      <c r="F39" s="14">
        <f>E39/1.23</f>
        <v>51.94308943089431</v>
      </c>
      <c r="G39" s="13">
        <f>F39*1.1</f>
        <v>57.13739837398375</v>
      </c>
      <c r="H39" s="14">
        <f>G39/4.55</f>
        <v>12.55766997230412</v>
      </c>
      <c r="I39" s="13">
        <f>(E39*0.3)</f>
        <v>19.167</v>
      </c>
      <c r="J39" s="13">
        <f>D39*E39</f>
        <v>638.9</v>
      </c>
      <c r="K39" s="13">
        <f>E39-I39</f>
        <v>44.723</v>
      </c>
      <c r="L39" s="13">
        <f>K39/1.23</f>
        <v>36.360162601626016</v>
      </c>
      <c r="M39" s="13">
        <f>L39*1.1</f>
        <v>39.99617886178862</v>
      </c>
      <c r="N39" s="14">
        <f>D39*H39</f>
        <v>125.5766997230412</v>
      </c>
      <c r="O39" s="14">
        <f>M39/4.55</f>
        <v>8.790368980612884</v>
      </c>
      <c r="P39" s="14">
        <f>D39*O39</f>
        <v>87.90368980612884</v>
      </c>
      <c r="Q39" s="13">
        <f>J39*0.3</f>
        <v>191.67000000000002</v>
      </c>
      <c r="R39" s="13">
        <f>J39-Q39</f>
        <v>447.22999999999996</v>
      </c>
      <c r="S39" s="13">
        <f>(E39*0.5)</f>
        <v>31.945</v>
      </c>
      <c r="T39" s="15">
        <f>J39*0.5</f>
        <v>319.45</v>
      </c>
      <c r="U39" s="16">
        <f>J39-T39</f>
        <v>319.45</v>
      </c>
      <c r="V39" s="17">
        <f>U39/D39</f>
        <v>31.945</v>
      </c>
      <c r="W39" s="17">
        <f>D39*V39</f>
        <v>319.45</v>
      </c>
      <c r="X39" s="18" t="s">
        <v>93</v>
      </c>
      <c r="Y39" s="19">
        <v>4</v>
      </c>
      <c r="Z39" s="19">
        <v>20.1</v>
      </c>
      <c r="AA39" s="19"/>
      <c r="AB39" s="19"/>
      <c r="AC39" s="19"/>
      <c r="AD39" s="10">
        <f>V39/1.23</f>
        <v>25.971544715447155</v>
      </c>
      <c r="AE39" s="10">
        <f>AD39*1.1</f>
        <v>28.568699186991875</v>
      </c>
      <c r="AF39" s="20">
        <f>AE39/4.55</f>
        <v>6.27883498615206</v>
      </c>
      <c r="AG39" s="20">
        <f>AF39*D39</f>
        <v>62.7883498615206</v>
      </c>
    </row>
    <row r="40" spans="1:33" ht="12.75">
      <c r="A40" s="10" t="s">
        <v>19</v>
      </c>
      <c r="B40" s="12">
        <v>3165140968409</v>
      </c>
      <c r="C40" s="13" t="s">
        <v>94</v>
      </c>
      <c r="D40" s="13">
        <v>9</v>
      </c>
      <c r="E40" s="13">
        <v>30.97</v>
      </c>
      <c r="F40" s="14">
        <f>E40/1.23</f>
        <v>25.178861788617887</v>
      </c>
      <c r="G40" s="13">
        <f>F40*1.1</f>
        <v>27.696747967479677</v>
      </c>
      <c r="H40" s="14">
        <f>G40/4.55</f>
        <v>6.087197355490039</v>
      </c>
      <c r="I40" s="13">
        <f>(E40*0.3)</f>
        <v>9.291</v>
      </c>
      <c r="J40" s="13">
        <f>D40*E40</f>
        <v>278.73</v>
      </c>
      <c r="K40" s="13">
        <f>E40-I40</f>
        <v>21.679</v>
      </c>
      <c r="L40" s="13">
        <f>K40/1.23</f>
        <v>17.62520325203252</v>
      </c>
      <c r="M40" s="13">
        <f>L40*1.1</f>
        <v>19.387723577235775</v>
      </c>
      <c r="N40" s="14">
        <f>D40*H40</f>
        <v>54.78477619941035</v>
      </c>
      <c r="O40" s="14">
        <f>M40/4.55</f>
        <v>4.261038148843028</v>
      </c>
      <c r="P40" s="14">
        <f>D40*O40</f>
        <v>38.34934333958725</v>
      </c>
      <c r="Q40" s="13">
        <f>J40*0.3</f>
        <v>83.61900000000001</v>
      </c>
      <c r="R40" s="13">
        <f>J40-Q40</f>
        <v>195.111</v>
      </c>
      <c r="S40" s="13">
        <f>(E40*0.5)</f>
        <v>15.485</v>
      </c>
      <c r="T40" s="15">
        <f>J40*0.5</f>
        <v>139.365</v>
      </c>
      <c r="U40" s="16">
        <f>J40-T40</f>
        <v>139.365</v>
      </c>
      <c r="V40" s="17">
        <f>U40/D40</f>
        <v>15.485000000000001</v>
      </c>
      <c r="W40" s="17">
        <f>D40*V40</f>
        <v>139.365</v>
      </c>
      <c r="X40" s="18" t="s">
        <v>95</v>
      </c>
      <c r="Y40" s="19">
        <v>18</v>
      </c>
      <c r="Z40" s="19"/>
      <c r="AA40" s="19"/>
      <c r="AB40" s="19"/>
      <c r="AC40" s="19"/>
      <c r="AD40" s="10">
        <f>V40/1.23</f>
        <v>12.589430894308943</v>
      </c>
      <c r="AE40" s="10">
        <f>AD40*1.1</f>
        <v>13.848373983739839</v>
      </c>
      <c r="AF40" s="20">
        <f>AE40/4.55</f>
        <v>3.0435986777450195</v>
      </c>
      <c r="AG40" s="20">
        <f>AF40*D40</f>
        <v>27.392388099705176</v>
      </c>
    </row>
    <row r="41" spans="1:33" ht="12.75">
      <c r="A41" s="10" t="s">
        <v>19</v>
      </c>
      <c r="B41" s="12">
        <v>3165140614924</v>
      </c>
      <c r="C41" s="13" t="s">
        <v>96</v>
      </c>
      <c r="D41" s="13">
        <v>23</v>
      </c>
      <c r="E41" s="13">
        <v>19</v>
      </c>
      <c r="F41" s="14">
        <f>E41/1.23</f>
        <v>15.447154471544716</v>
      </c>
      <c r="G41" s="13">
        <f>F41*1.1</f>
        <v>16.991869918699187</v>
      </c>
      <c r="H41" s="14">
        <f>G41/4.55</f>
        <v>3.734476905208613</v>
      </c>
      <c r="I41" s="13">
        <f>(E41*0.3)</f>
        <v>5.700000000000001</v>
      </c>
      <c r="J41" s="13">
        <f>D41*E41</f>
        <v>437</v>
      </c>
      <c r="K41" s="13">
        <f>E41-I41</f>
        <v>13.299999999999999</v>
      </c>
      <c r="L41" s="13">
        <f>K41/1.23</f>
        <v>10.8130081300813</v>
      </c>
      <c r="M41" s="13">
        <f>L41*1.1</f>
        <v>11.894308943089431</v>
      </c>
      <c r="N41" s="14">
        <f>D41*H41</f>
        <v>85.8929688197981</v>
      </c>
      <c r="O41" s="14">
        <f>M41/4.55</f>
        <v>2.614133833646029</v>
      </c>
      <c r="P41" s="14">
        <f>D41*O41</f>
        <v>60.12507817385867</v>
      </c>
      <c r="Q41" s="13">
        <f>J41*0.3</f>
        <v>131.10000000000002</v>
      </c>
      <c r="R41" s="13">
        <f>J41-Q41</f>
        <v>305.9</v>
      </c>
      <c r="S41" s="13">
        <f>(E41*0.5)</f>
        <v>9.5</v>
      </c>
      <c r="T41" s="15">
        <f>J41*0.5</f>
        <v>218.5</v>
      </c>
      <c r="U41" s="16">
        <f>J41-T41</f>
        <v>218.5</v>
      </c>
      <c r="V41" s="17">
        <f>U41/D41</f>
        <v>9.5</v>
      </c>
      <c r="W41" s="17">
        <f>D41*V41</f>
        <v>218.5</v>
      </c>
      <c r="X41" s="18" t="s">
        <v>97</v>
      </c>
      <c r="Y41" s="19">
        <v>4</v>
      </c>
      <c r="Z41" s="19">
        <v>2.1</v>
      </c>
      <c r="AA41" s="19">
        <v>3.2</v>
      </c>
      <c r="AB41" s="19">
        <v>20.1</v>
      </c>
      <c r="AC41" s="19"/>
      <c r="AD41" s="10">
        <f>V41/1.23</f>
        <v>7.723577235772358</v>
      </c>
      <c r="AE41" s="10">
        <f>AD41*1.1</f>
        <v>8.495934959349594</v>
      </c>
      <c r="AF41" s="20">
        <f>AE41/4.55</f>
        <v>1.8672384526043064</v>
      </c>
      <c r="AG41" s="20">
        <f>AF41*D41</f>
        <v>42.94648440989905</v>
      </c>
    </row>
    <row r="42" spans="1:33" ht="12.75">
      <c r="A42" s="10" t="s">
        <v>19</v>
      </c>
      <c r="B42" s="12">
        <v>3165140614917</v>
      </c>
      <c r="C42" s="13" t="s">
        <v>98</v>
      </c>
      <c r="D42" s="13">
        <v>14</v>
      </c>
      <c r="E42" s="13">
        <v>9.98</v>
      </c>
      <c r="F42" s="14">
        <f>E42/1.23</f>
        <v>8.113821138211383</v>
      </c>
      <c r="G42" s="13">
        <f>F42*1.1</f>
        <v>8.925203252032523</v>
      </c>
      <c r="H42" s="14">
        <f>G42/4.55</f>
        <v>1.9615831323148403</v>
      </c>
      <c r="I42" s="13">
        <f>(E42*0.3)</f>
        <v>2.9940000000000007</v>
      </c>
      <c r="J42" s="13">
        <f>D42*E42</f>
        <v>139.72</v>
      </c>
      <c r="K42" s="13">
        <f>E42-I42</f>
        <v>6.986</v>
      </c>
      <c r="L42" s="13">
        <f>K42/1.23</f>
        <v>5.6796747967479675</v>
      </c>
      <c r="M42" s="13">
        <f>L42*1.1</f>
        <v>6.247642276422765</v>
      </c>
      <c r="N42" s="14">
        <f>D42*H42</f>
        <v>27.462163852407762</v>
      </c>
      <c r="O42" s="14">
        <f>M42/4.55</f>
        <v>1.3731081926203879</v>
      </c>
      <c r="P42" s="14">
        <f>D42*O42</f>
        <v>19.22351469668543</v>
      </c>
      <c r="Q42" s="13">
        <f>J42*0.3</f>
        <v>41.916000000000004</v>
      </c>
      <c r="R42" s="13">
        <f>J42-Q42</f>
        <v>97.804</v>
      </c>
      <c r="S42" s="13">
        <f>(E42*0.5)</f>
        <v>4.99</v>
      </c>
      <c r="T42" s="15">
        <f>J42*0.5</f>
        <v>69.86</v>
      </c>
      <c r="U42" s="16">
        <f>J42-T42</f>
        <v>69.86</v>
      </c>
      <c r="V42" s="17">
        <f>U42/D42</f>
        <v>4.99</v>
      </c>
      <c r="W42" s="17">
        <f>D42*V42</f>
        <v>69.86</v>
      </c>
      <c r="X42" s="18" t="s">
        <v>99</v>
      </c>
      <c r="Y42" s="19">
        <v>4</v>
      </c>
      <c r="Z42" s="19">
        <v>2.1</v>
      </c>
      <c r="AA42" s="19">
        <v>2.2</v>
      </c>
      <c r="AB42" s="19">
        <v>20.2</v>
      </c>
      <c r="AC42" s="19"/>
      <c r="AD42" s="10">
        <f>V42/1.23</f>
        <v>4.056910569105692</v>
      </c>
      <c r="AE42" s="10">
        <f>AD42*1.1</f>
        <v>4.462601626016261</v>
      </c>
      <c r="AF42" s="20">
        <f>AE42/4.55</f>
        <v>0.9807915661574201</v>
      </c>
      <c r="AG42" s="20">
        <f>AF42*D42</f>
        <v>13.731081926203881</v>
      </c>
    </row>
    <row r="43" spans="1:33" ht="12.75">
      <c r="A43" s="10" t="s">
        <v>19</v>
      </c>
      <c r="B43" s="12">
        <v>3165140614900</v>
      </c>
      <c r="C43" s="13" t="s">
        <v>100</v>
      </c>
      <c r="D43" s="13">
        <v>20</v>
      </c>
      <c r="E43" s="13">
        <v>19</v>
      </c>
      <c r="F43" s="14">
        <f>E43/1.23</f>
        <v>15.447154471544716</v>
      </c>
      <c r="G43" s="13">
        <f>F43*1.1</f>
        <v>16.991869918699187</v>
      </c>
      <c r="H43" s="14">
        <f>G43/4.55</f>
        <v>3.734476905208613</v>
      </c>
      <c r="I43" s="13">
        <f>(E43*0.3)</f>
        <v>5.700000000000001</v>
      </c>
      <c r="J43" s="13">
        <f>D43*E43</f>
        <v>380</v>
      </c>
      <c r="K43" s="13">
        <f>E43-I43</f>
        <v>13.299999999999999</v>
      </c>
      <c r="L43" s="13">
        <f>K43/1.23</f>
        <v>10.8130081300813</v>
      </c>
      <c r="M43" s="13">
        <f>L43*1.1</f>
        <v>11.894308943089431</v>
      </c>
      <c r="N43" s="14">
        <f>D43*H43</f>
        <v>74.68953810417226</v>
      </c>
      <c r="O43" s="14">
        <f>M43/4.55</f>
        <v>2.614133833646029</v>
      </c>
      <c r="P43" s="14">
        <f>D43*O43</f>
        <v>52.28267667292058</v>
      </c>
      <c r="Q43" s="13">
        <f>J43*0.3</f>
        <v>114.00000000000001</v>
      </c>
      <c r="R43" s="13">
        <f>J43-Q43</f>
        <v>266</v>
      </c>
      <c r="S43" s="13">
        <f>(E43*0.5)</f>
        <v>9.5</v>
      </c>
      <c r="T43" s="15">
        <f>J43*0.5</f>
        <v>190</v>
      </c>
      <c r="U43" s="16">
        <f>J43-T43</f>
        <v>190</v>
      </c>
      <c r="V43" s="17">
        <f>U43/D43</f>
        <v>9.5</v>
      </c>
      <c r="W43" s="17">
        <f>D43*V43</f>
        <v>190</v>
      </c>
      <c r="X43" s="18" t="s">
        <v>101</v>
      </c>
      <c r="Y43" s="19">
        <v>4</v>
      </c>
      <c r="Z43" s="19">
        <v>2.1</v>
      </c>
      <c r="AA43" s="19">
        <v>2.2</v>
      </c>
      <c r="AB43" s="19"/>
      <c r="AC43" s="19"/>
      <c r="AD43" s="10">
        <f>V43/1.23</f>
        <v>7.723577235772358</v>
      </c>
      <c r="AE43" s="10">
        <f>AD43*1.1</f>
        <v>8.495934959349594</v>
      </c>
      <c r="AF43" s="20">
        <f>AE43/4.55</f>
        <v>1.8672384526043064</v>
      </c>
      <c r="AG43" s="20">
        <f>AF43*D43</f>
        <v>37.34476905208613</v>
      </c>
    </row>
    <row r="44" spans="1:33" ht="12.75">
      <c r="A44" s="10" t="s">
        <v>19</v>
      </c>
      <c r="B44" s="12">
        <v>3165140387897</v>
      </c>
      <c r="C44" s="13" t="s">
        <v>102</v>
      </c>
      <c r="D44" s="13">
        <v>5</v>
      </c>
      <c r="E44" s="13">
        <v>24</v>
      </c>
      <c r="F44" s="14">
        <f>E44/1.23</f>
        <v>19.51219512195122</v>
      </c>
      <c r="G44" s="13">
        <f>F44*1.1</f>
        <v>21.463414634146343</v>
      </c>
      <c r="H44" s="14">
        <f>G44/4.55</f>
        <v>4.7172339855266685</v>
      </c>
      <c r="I44" s="13">
        <f>(E44*0.3)</f>
        <v>7.200000000000001</v>
      </c>
      <c r="J44" s="13">
        <f>D44*E44</f>
        <v>120</v>
      </c>
      <c r="K44" s="13">
        <f>E44-I44</f>
        <v>16.799999999999997</v>
      </c>
      <c r="L44" s="13">
        <f>K44/1.23</f>
        <v>13.658536585365852</v>
      </c>
      <c r="M44" s="13">
        <f>L44*1.1</f>
        <v>15.024390243902438</v>
      </c>
      <c r="N44" s="14">
        <f>D44*H44</f>
        <v>23.586169927633343</v>
      </c>
      <c r="O44" s="14">
        <f>M44/4.55</f>
        <v>3.3020637898686678</v>
      </c>
      <c r="P44" s="14">
        <f>D44*O44</f>
        <v>16.51031894934334</v>
      </c>
      <c r="Q44" s="13">
        <f>J44*0.3</f>
        <v>36.00000000000001</v>
      </c>
      <c r="R44" s="13">
        <f>J44-Q44</f>
        <v>84</v>
      </c>
      <c r="S44" s="13">
        <f>(E44*0.5)</f>
        <v>12</v>
      </c>
      <c r="T44" s="15">
        <f>J44*0.5</f>
        <v>60</v>
      </c>
      <c r="U44" s="16">
        <f>J44-T44</f>
        <v>60</v>
      </c>
      <c r="V44" s="17">
        <f>U44/D44</f>
        <v>12</v>
      </c>
      <c r="W44" s="17">
        <f>D44*V44</f>
        <v>60</v>
      </c>
      <c r="X44" s="18" t="s">
        <v>103</v>
      </c>
      <c r="Y44" s="19">
        <v>1</v>
      </c>
      <c r="Z44" s="19">
        <v>20.1</v>
      </c>
      <c r="AA44" s="19"/>
      <c r="AB44" s="19"/>
      <c r="AC44" s="19"/>
      <c r="AD44" s="10">
        <f>V44/1.23</f>
        <v>9.75609756097561</v>
      </c>
      <c r="AE44" s="10">
        <f>AD44*1.1</f>
        <v>10.731707317073171</v>
      </c>
      <c r="AF44" s="20">
        <f>AE44/4.55</f>
        <v>2.3586169927633343</v>
      </c>
      <c r="AG44" s="20">
        <f>AF44*D44</f>
        <v>11.793084963816671</v>
      </c>
    </row>
    <row r="45" spans="1:33" ht="12.75">
      <c r="A45" s="10" t="s">
        <v>19</v>
      </c>
      <c r="B45" s="12">
        <v>3165140624541</v>
      </c>
      <c r="C45" s="13" t="s">
        <v>104</v>
      </c>
      <c r="D45" s="13">
        <v>19</v>
      </c>
      <c r="E45" s="13">
        <v>57.31</v>
      </c>
      <c r="F45" s="14">
        <f>E45/1.23</f>
        <v>46.59349593495935</v>
      </c>
      <c r="G45" s="13">
        <f>F45*1.1</f>
        <v>51.25284552845529</v>
      </c>
      <c r="H45" s="14">
        <f>G45/4.55</f>
        <v>11.264361654605558</v>
      </c>
      <c r="I45" s="13">
        <f>(E45*0.3)</f>
        <v>17.193000000000005</v>
      </c>
      <c r="J45" s="13">
        <f>D45*E45</f>
        <v>1088.89</v>
      </c>
      <c r="K45" s="13">
        <f>E45-I45</f>
        <v>40.117</v>
      </c>
      <c r="L45" s="13">
        <f>K45/1.23</f>
        <v>32.615447154471546</v>
      </c>
      <c r="M45" s="13">
        <f>L45*1.1</f>
        <v>35.876991869918704</v>
      </c>
      <c r="N45" s="14">
        <f>D45*H45</f>
        <v>214.02287143750561</v>
      </c>
      <c r="O45" s="14">
        <f>M45/4.55</f>
        <v>7.885053158223891</v>
      </c>
      <c r="P45" s="14">
        <f>D45*O45</f>
        <v>149.81601000625392</v>
      </c>
      <c r="Q45" s="13">
        <f>J45*0.3</f>
        <v>326.6670000000001</v>
      </c>
      <c r="R45" s="13">
        <f>J45-Q45</f>
        <v>762.223</v>
      </c>
      <c r="S45" s="13">
        <f>(E45*0.5)</f>
        <v>28.655</v>
      </c>
      <c r="T45" s="15">
        <f>J45*0.5</f>
        <v>544.445</v>
      </c>
      <c r="U45" s="16">
        <f>J45-T45</f>
        <v>544.445</v>
      </c>
      <c r="V45" s="17">
        <f>U45/D45</f>
        <v>28.655</v>
      </c>
      <c r="W45" s="17">
        <f>D45*V45</f>
        <v>544.445</v>
      </c>
      <c r="X45" s="18" t="s">
        <v>105</v>
      </c>
      <c r="Y45" s="19">
        <v>18</v>
      </c>
      <c r="Z45" s="19">
        <v>20.2</v>
      </c>
      <c r="AA45" s="19"/>
      <c r="AB45" s="19"/>
      <c r="AC45" s="19"/>
      <c r="AD45" s="10">
        <f>V45/1.23</f>
        <v>23.296747967479675</v>
      </c>
      <c r="AE45" s="10">
        <f>AD45*1.1</f>
        <v>25.626422764227645</v>
      </c>
      <c r="AF45" s="20">
        <f>AE45/4.55</f>
        <v>5.632180827302779</v>
      </c>
      <c r="AG45" s="20">
        <f>AF45*D45</f>
        <v>107.01143571875281</v>
      </c>
    </row>
    <row r="46" spans="1:33" ht="12.75">
      <c r="A46" s="10" t="s">
        <v>19</v>
      </c>
      <c r="B46" s="12">
        <v>3165140386548</v>
      </c>
      <c r="C46" s="13" t="s">
        <v>106</v>
      </c>
      <c r="D46" s="13">
        <v>15</v>
      </c>
      <c r="E46" s="13">
        <v>29</v>
      </c>
      <c r="F46" s="14">
        <f>E46/1.23</f>
        <v>23.577235772357724</v>
      </c>
      <c r="G46" s="13">
        <f>F46*1.1</f>
        <v>25.9349593495935</v>
      </c>
      <c r="H46" s="14">
        <f>G46/4.55</f>
        <v>5.699991065844725</v>
      </c>
      <c r="I46" s="13">
        <f>(E46*0.3)</f>
        <v>8.700000000000001</v>
      </c>
      <c r="J46" s="13">
        <f>D46*E46</f>
        <v>435</v>
      </c>
      <c r="K46" s="13">
        <f>E46-I46</f>
        <v>20.299999999999997</v>
      </c>
      <c r="L46" s="13">
        <f>K46/1.23</f>
        <v>16.504065040650403</v>
      </c>
      <c r="M46" s="13">
        <f>L46*1.1</f>
        <v>18.154471544715445</v>
      </c>
      <c r="N46" s="14">
        <f>D46*H46</f>
        <v>85.49986598767087</v>
      </c>
      <c r="O46" s="14">
        <f>M46/4.55</f>
        <v>3.9899937460913066</v>
      </c>
      <c r="P46" s="14">
        <f>D46*O46</f>
        <v>59.8499061913696</v>
      </c>
      <c r="Q46" s="13">
        <f>J46*0.3</f>
        <v>130.50000000000003</v>
      </c>
      <c r="R46" s="13">
        <f>J46-Q46</f>
        <v>304.5</v>
      </c>
      <c r="S46" s="13">
        <f>(E46*0.5)</f>
        <v>14.5</v>
      </c>
      <c r="T46" s="15">
        <f>J46*0.5</f>
        <v>217.5</v>
      </c>
      <c r="U46" s="16">
        <f>J46-T46</f>
        <v>217.5</v>
      </c>
      <c r="V46" s="17">
        <f>U46/D46</f>
        <v>14.5</v>
      </c>
      <c r="W46" s="17">
        <f>D46*V46</f>
        <v>217.5</v>
      </c>
      <c r="X46" s="18" t="s">
        <v>107</v>
      </c>
      <c r="Y46" s="19">
        <v>18</v>
      </c>
      <c r="Z46" s="19">
        <v>2.2</v>
      </c>
      <c r="AA46" s="19"/>
      <c r="AB46" s="19"/>
      <c r="AC46" s="19"/>
      <c r="AD46" s="10">
        <f>V46/1.23</f>
        <v>11.788617886178862</v>
      </c>
      <c r="AE46" s="10">
        <f>AD46*1.1</f>
        <v>12.96747967479675</v>
      </c>
      <c r="AF46" s="20">
        <f>AE46/4.55</f>
        <v>2.8499955329223625</v>
      </c>
      <c r="AG46" s="20">
        <f>AF46*D46</f>
        <v>42.749932993835436</v>
      </c>
    </row>
    <row r="47" spans="1:33" ht="12.75">
      <c r="A47" s="10" t="s">
        <v>19</v>
      </c>
      <c r="B47" s="12">
        <v>3165140872423</v>
      </c>
      <c r="C47" s="13" t="s">
        <v>108</v>
      </c>
      <c r="D47" s="13">
        <v>8</v>
      </c>
      <c r="E47" s="13">
        <v>15.79</v>
      </c>
      <c r="F47" s="14">
        <f>E47/1.23</f>
        <v>12.837398373983739</v>
      </c>
      <c r="G47" s="13">
        <f>F47*1.1</f>
        <v>14.121138211382114</v>
      </c>
      <c r="H47" s="14">
        <f>G47/4.55</f>
        <v>3.1035468596444207</v>
      </c>
      <c r="I47" s="13">
        <f>(E47*0.3)</f>
        <v>4.737</v>
      </c>
      <c r="J47" s="13">
        <f>D47*E47</f>
        <v>126.32</v>
      </c>
      <c r="K47" s="13">
        <f>E47-I47</f>
        <v>11.052999999999999</v>
      </c>
      <c r="L47" s="13">
        <f>K47/1.23</f>
        <v>8.986178861788618</v>
      </c>
      <c r="M47" s="13">
        <f>L47*1.1</f>
        <v>9.884796747967481</v>
      </c>
      <c r="N47" s="14">
        <f>D47*H47</f>
        <v>24.828374877155365</v>
      </c>
      <c r="O47" s="14">
        <f>M47/4.55</f>
        <v>2.172482801751095</v>
      </c>
      <c r="P47" s="14">
        <f>D47*O47</f>
        <v>17.37986241400876</v>
      </c>
      <c r="Q47" s="13">
        <f>J47*0.3</f>
        <v>37.896</v>
      </c>
      <c r="R47" s="13">
        <f>J47-Q47</f>
        <v>88.42399999999999</v>
      </c>
      <c r="S47" s="13">
        <f>(E47*0.5)</f>
        <v>7.895</v>
      </c>
      <c r="T47" s="15">
        <f>J47*0.5</f>
        <v>63.16</v>
      </c>
      <c r="U47" s="16">
        <f>J47-T47</f>
        <v>63.16</v>
      </c>
      <c r="V47" s="17">
        <f>U47/D47</f>
        <v>7.895</v>
      </c>
      <c r="W47" s="17">
        <f>D47*V47</f>
        <v>63.16</v>
      </c>
      <c r="X47" s="18" t="s">
        <v>109</v>
      </c>
      <c r="Y47" s="19">
        <v>18</v>
      </c>
      <c r="Z47" s="19">
        <v>20.1</v>
      </c>
      <c r="AA47" s="19"/>
      <c r="AB47" s="19"/>
      <c r="AC47" s="19"/>
      <c r="AD47" s="10">
        <f>V47/1.23</f>
        <v>6.418699186991869</v>
      </c>
      <c r="AE47" s="10">
        <f>AD47*1.1</f>
        <v>7.060569105691057</v>
      </c>
      <c r="AF47" s="20">
        <f>AE47/4.55</f>
        <v>1.5517734298222103</v>
      </c>
      <c r="AG47" s="20">
        <f>AF47*D47</f>
        <v>12.414187438577683</v>
      </c>
    </row>
    <row r="48" spans="1:33" ht="12.75">
      <c r="A48" s="10" t="s">
        <v>19</v>
      </c>
      <c r="B48" s="12">
        <v>3165140872416</v>
      </c>
      <c r="C48" s="13" t="s">
        <v>110</v>
      </c>
      <c r="D48" s="13">
        <v>7</v>
      </c>
      <c r="E48" s="13">
        <v>17</v>
      </c>
      <c r="F48" s="14">
        <f>E48/1.23</f>
        <v>13.821138211382115</v>
      </c>
      <c r="G48" s="13">
        <f>F48*1.1</f>
        <v>15.203252032520327</v>
      </c>
      <c r="H48" s="14">
        <f>G48/4.55</f>
        <v>3.341374073081391</v>
      </c>
      <c r="I48" s="13">
        <f>(E48*0.3)</f>
        <v>5.1000000000000005</v>
      </c>
      <c r="J48" s="13">
        <f>D48*E48</f>
        <v>119</v>
      </c>
      <c r="K48" s="13">
        <f>E48-I48</f>
        <v>11.899999999999999</v>
      </c>
      <c r="L48" s="13">
        <f>K48/1.23</f>
        <v>9.674796747967479</v>
      </c>
      <c r="M48" s="13">
        <f>L48*1.1</f>
        <v>10.642276422764228</v>
      </c>
      <c r="N48" s="14">
        <f>D48*H48</f>
        <v>23.389618511569736</v>
      </c>
      <c r="O48" s="14">
        <f>M48/4.55</f>
        <v>2.338961851156973</v>
      </c>
      <c r="P48" s="14">
        <f>D48*O48</f>
        <v>16.372732958098812</v>
      </c>
      <c r="Q48" s="13">
        <f>J48*0.3</f>
        <v>35.7</v>
      </c>
      <c r="R48" s="13">
        <f>J48-Q48</f>
        <v>83.3</v>
      </c>
      <c r="S48" s="13">
        <f>(E48*0.5)</f>
        <v>8.5</v>
      </c>
      <c r="T48" s="15">
        <f>J48*0.5</f>
        <v>59.5</v>
      </c>
      <c r="U48" s="16">
        <f>J48-T48</f>
        <v>59.5</v>
      </c>
      <c r="V48" s="17">
        <f>U48/D48</f>
        <v>8.5</v>
      </c>
      <c r="W48" s="17">
        <f>D48*V48</f>
        <v>59.5</v>
      </c>
      <c r="X48" s="18" t="s">
        <v>111</v>
      </c>
      <c r="Y48" s="19">
        <v>18</v>
      </c>
      <c r="Z48" s="19">
        <v>20.1</v>
      </c>
      <c r="AA48" s="19"/>
      <c r="AB48" s="19"/>
      <c r="AC48" s="19"/>
      <c r="AD48" s="10">
        <f>V48/1.23</f>
        <v>6.910569105691057</v>
      </c>
      <c r="AE48" s="10">
        <f>AD48*1.1</f>
        <v>7.601626016260163</v>
      </c>
      <c r="AF48" s="20">
        <f>AE48/4.55</f>
        <v>1.6706870365406954</v>
      </c>
      <c r="AG48" s="20">
        <f>AF48*D48</f>
        <v>11.694809255784868</v>
      </c>
    </row>
    <row r="49" spans="1:33" ht="12.75">
      <c r="A49" s="10" t="s">
        <v>19</v>
      </c>
      <c r="B49" s="12">
        <v>3165140872379</v>
      </c>
      <c r="C49" s="13" t="s">
        <v>112</v>
      </c>
      <c r="D49" s="13">
        <v>3</v>
      </c>
      <c r="E49" s="13">
        <v>17</v>
      </c>
      <c r="F49" s="14">
        <f>E49/1.23</f>
        <v>13.821138211382115</v>
      </c>
      <c r="G49" s="13">
        <f>F49*1.1</f>
        <v>15.203252032520327</v>
      </c>
      <c r="H49" s="14">
        <f>G49/4.55</f>
        <v>3.341374073081391</v>
      </c>
      <c r="I49" s="13">
        <f>(E49*0.3)</f>
        <v>5.1000000000000005</v>
      </c>
      <c r="J49" s="13">
        <f>D49*E49</f>
        <v>51</v>
      </c>
      <c r="K49" s="13">
        <f>E49-I49</f>
        <v>11.899999999999999</v>
      </c>
      <c r="L49" s="13">
        <f>K49/1.23</f>
        <v>9.674796747967479</v>
      </c>
      <c r="M49" s="13">
        <f>L49*1.1</f>
        <v>10.642276422764228</v>
      </c>
      <c r="N49" s="14">
        <f>D49*H49</f>
        <v>10.024122219244173</v>
      </c>
      <c r="O49" s="14">
        <f>M49/4.55</f>
        <v>2.338961851156973</v>
      </c>
      <c r="P49" s="14">
        <f>D49*O49</f>
        <v>7.016885553470919</v>
      </c>
      <c r="Q49" s="13">
        <f>J49*0.3</f>
        <v>15.300000000000002</v>
      </c>
      <c r="R49" s="13">
        <f>J49-Q49</f>
        <v>35.699999999999996</v>
      </c>
      <c r="S49" s="13">
        <f>(E49*0.5)</f>
        <v>8.5</v>
      </c>
      <c r="T49" s="15">
        <f>J49*0.5</f>
        <v>25.5</v>
      </c>
      <c r="U49" s="16">
        <f>J49-T49</f>
        <v>25.5</v>
      </c>
      <c r="V49" s="17">
        <f>U49/D49</f>
        <v>8.5</v>
      </c>
      <c r="W49" s="17">
        <f>D49*V49</f>
        <v>25.5</v>
      </c>
      <c r="X49" s="18" t="s">
        <v>113</v>
      </c>
      <c r="Y49" s="19">
        <v>18</v>
      </c>
      <c r="Z49" s="19"/>
      <c r="AA49" s="19"/>
      <c r="AB49" s="19"/>
      <c r="AC49" s="19"/>
      <c r="AD49" s="10">
        <f>V49/1.23</f>
        <v>6.910569105691057</v>
      </c>
      <c r="AE49" s="10">
        <f>AD49*1.1</f>
        <v>7.601626016260163</v>
      </c>
      <c r="AF49" s="20">
        <f>AE49/4.55</f>
        <v>1.6706870365406954</v>
      </c>
      <c r="AG49" s="20">
        <f>AF49*D49</f>
        <v>5.012061109622087</v>
      </c>
    </row>
    <row r="50" spans="1:33" ht="12.75">
      <c r="A50" s="10" t="s">
        <v>19</v>
      </c>
      <c r="B50" s="12">
        <v>3165140872355</v>
      </c>
      <c r="C50" s="13" t="s">
        <v>114</v>
      </c>
      <c r="D50" s="13">
        <v>4</v>
      </c>
      <c r="E50" s="13">
        <v>17</v>
      </c>
      <c r="F50" s="14">
        <f>E50/1.23</f>
        <v>13.821138211382115</v>
      </c>
      <c r="G50" s="13">
        <f>F50*1.1</f>
        <v>15.203252032520327</v>
      </c>
      <c r="H50" s="14">
        <f>G50/4.55</f>
        <v>3.341374073081391</v>
      </c>
      <c r="I50" s="13">
        <f>(E50*0.3)</f>
        <v>5.1000000000000005</v>
      </c>
      <c r="J50" s="13">
        <f>D50*E50</f>
        <v>68</v>
      </c>
      <c r="K50" s="13">
        <f>E50-I50</f>
        <v>11.899999999999999</v>
      </c>
      <c r="L50" s="13">
        <f>K50/1.23</f>
        <v>9.674796747967479</v>
      </c>
      <c r="M50" s="13">
        <f>L50*1.1</f>
        <v>10.642276422764228</v>
      </c>
      <c r="N50" s="14">
        <f>D50*H50</f>
        <v>13.365496292325563</v>
      </c>
      <c r="O50" s="14">
        <f>M50/4.55</f>
        <v>2.338961851156973</v>
      </c>
      <c r="P50" s="14">
        <f>D50*O50</f>
        <v>9.355847404627893</v>
      </c>
      <c r="Q50" s="13">
        <f>J50*0.3</f>
        <v>20.400000000000002</v>
      </c>
      <c r="R50" s="13">
        <f>J50-Q50</f>
        <v>47.599999999999994</v>
      </c>
      <c r="S50" s="13">
        <f>(E50*0.5)</f>
        <v>8.5</v>
      </c>
      <c r="T50" s="15">
        <f>J50*0.5</f>
        <v>34</v>
      </c>
      <c r="U50" s="16">
        <f>J50-T50</f>
        <v>34</v>
      </c>
      <c r="V50" s="17">
        <f>U50/D50</f>
        <v>8.5</v>
      </c>
      <c r="W50" s="17">
        <f>D50*V50</f>
        <v>34</v>
      </c>
      <c r="X50" s="18" t="s">
        <v>115</v>
      </c>
      <c r="Y50" s="19">
        <v>18</v>
      </c>
      <c r="Z50" s="19">
        <v>20.1</v>
      </c>
      <c r="AA50" s="19"/>
      <c r="AB50" s="19"/>
      <c r="AC50" s="19"/>
      <c r="AD50" s="10">
        <f>V50/1.23</f>
        <v>6.910569105691057</v>
      </c>
      <c r="AE50" s="10">
        <f>AD50*1.1</f>
        <v>7.601626016260163</v>
      </c>
      <c r="AF50" s="20">
        <f>AE50/4.55</f>
        <v>1.6706870365406954</v>
      </c>
      <c r="AG50" s="20">
        <f>AF50*D50</f>
        <v>6.682748146162782</v>
      </c>
    </row>
    <row r="51" spans="1:33" ht="12.75">
      <c r="A51" s="10" t="s">
        <v>19</v>
      </c>
      <c r="B51" s="12">
        <v>3165140847988</v>
      </c>
      <c r="C51" s="13" t="s">
        <v>116</v>
      </c>
      <c r="D51" s="13">
        <v>19</v>
      </c>
      <c r="E51" s="13">
        <v>40</v>
      </c>
      <c r="F51" s="14">
        <f>E51/1.23</f>
        <v>32.520325203252035</v>
      </c>
      <c r="G51" s="13">
        <f>F51*1.1</f>
        <v>35.772357723577244</v>
      </c>
      <c r="H51" s="14">
        <f>G51/4.55</f>
        <v>7.86205664254445</v>
      </c>
      <c r="I51" s="13">
        <f>(E51*0.3)</f>
        <v>12.000000000000002</v>
      </c>
      <c r="J51" s="13">
        <f>D51*E51</f>
        <v>760</v>
      </c>
      <c r="K51" s="13">
        <f>E51-I51</f>
        <v>28</v>
      </c>
      <c r="L51" s="13">
        <f>K51/1.23</f>
        <v>22.764227642276424</v>
      </c>
      <c r="M51" s="13">
        <f>L51*1.1</f>
        <v>25.040650406504067</v>
      </c>
      <c r="N51" s="14">
        <f>D51*H51</f>
        <v>149.37907620834454</v>
      </c>
      <c r="O51" s="14">
        <f>M51/4.55</f>
        <v>5.5034396497811136</v>
      </c>
      <c r="P51" s="14">
        <f>D51*O51</f>
        <v>104.56535334584116</v>
      </c>
      <c r="Q51" s="13">
        <f>J51*0.3</f>
        <v>228.00000000000003</v>
      </c>
      <c r="R51" s="13">
        <f>J51-Q51</f>
        <v>532</v>
      </c>
      <c r="S51" s="13">
        <f>(E51*0.5)</f>
        <v>20</v>
      </c>
      <c r="T51" s="15">
        <f>J51*0.5</f>
        <v>380</v>
      </c>
      <c r="U51" s="16">
        <f>J51-T51</f>
        <v>380</v>
      </c>
      <c r="V51" s="17">
        <f>U51/D51</f>
        <v>20</v>
      </c>
      <c r="W51" s="17">
        <f>D51*V51</f>
        <v>380</v>
      </c>
      <c r="X51" s="18" t="s">
        <v>117</v>
      </c>
      <c r="Y51" s="19">
        <v>18</v>
      </c>
      <c r="Z51" s="19">
        <v>16.2</v>
      </c>
      <c r="AA51" s="19"/>
      <c r="AB51" s="19"/>
      <c r="AC51" s="19"/>
      <c r="AD51" s="10">
        <f>V51/1.23</f>
        <v>16.260162601626018</v>
      </c>
      <c r="AE51" s="10">
        <f>AD51*1.1</f>
        <v>17.886178861788622</v>
      </c>
      <c r="AF51" s="20">
        <f>AE51/4.55</f>
        <v>3.931028321272225</v>
      </c>
      <c r="AG51" s="20">
        <f>AF51*D51</f>
        <v>74.68953810417227</v>
      </c>
    </row>
    <row r="52" spans="1:33" ht="12.75">
      <c r="A52" s="10" t="s">
        <v>19</v>
      </c>
      <c r="B52" s="12">
        <v>3165140847971</v>
      </c>
      <c r="C52" s="13" t="s">
        <v>118</v>
      </c>
      <c r="D52" s="13">
        <v>10</v>
      </c>
      <c r="E52" s="13">
        <v>40</v>
      </c>
      <c r="F52" s="14">
        <f>E52/1.23</f>
        <v>32.520325203252035</v>
      </c>
      <c r="G52" s="13">
        <f>F52*1.1</f>
        <v>35.772357723577244</v>
      </c>
      <c r="H52" s="14">
        <f>G52/4.55</f>
        <v>7.86205664254445</v>
      </c>
      <c r="I52" s="13">
        <f>(E52*0.3)</f>
        <v>12.000000000000002</v>
      </c>
      <c r="J52" s="13">
        <f>D52*E52</f>
        <v>400</v>
      </c>
      <c r="K52" s="13">
        <f>E52-I52</f>
        <v>28</v>
      </c>
      <c r="L52" s="13">
        <f>K52/1.23</f>
        <v>22.764227642276424</v>
      </c>
      <c r="M52" s="13">
        <f>L52*1.1</f>
        <v>25.040650406504067</v>
      </c>
      <c r="N52" s="14">
        <f>D52*H52</f>
        <v>78.6205664254445</v>
      </c>
      <c r="O52" s="14">
        <f>M52/4.55</f>
        <v>5.5034396497811136</v>
      </c>
      <c r="P52" s="14">
        <f>D52*O52</f>
        <v>55.03439649781114</v>
      </c>
      <c r="Q52" s="13">
        <f>J52*0.3</f>
        <v>120.00000000000001</v>
      </c>
      <c r="R52" s="13">
        <f>J52-Q52</f>
        <v>280</v>
      </c>
      <c r="S52" s="13">
        <f>(E52*0.5)</f>
        <v>20</v>
      </c>
      <c r="T52" s="15">
        <f>J52*0.5</f>
        <v>200</v>
      </c>
      <c r="U52" s="16">
        <f>J52-T52</f>
        <v>200</v>
      </c>
      <c r="V52" s="17">
        <f>U52/D52</f>
        <v>20</v>
      </c>
      <c r="W52" s="17">
        <f>D52*V52</f>
        <v>200</v>
      </c>
      <c r="X52" s="18" t="s">
        <v>119</v>
      </c>
      <c r="Y52" s="19">
        <v>18</v>
      </c>
      <c r="Z52" s="19">
        <v>20.1</v>
      </c>
      <c r="AA52" s="19"/>
      <c r="AB52" s="19"/>
      <c r="AC52" s="19"/>
      <c r="AD52" s="10">
        <f>V52/1.23</f>
        <v>16.260162601626018</v>
      </c>
      <c r="AE52" s="10">
        <f>AD52*1.1</f>
        <v>17.886178861788622</v>
      </c>
      <c r="AF52" s="20">
        <f>AE52/4.55</f>
        <v>3.931028321272225</v>
      </c>
      <c r="AG52" s="20">
        <f>AF52*D52</f>
        <v>39.31028321272225</v>
      </c>
    </row>
    <row r="53" spans="1:33" ht="12.75">
      <c r="A53" s="10" t="s">
        <v>19</v>
      </c>
      <c r="B53" s="12">
        <v>3165140847896</v>
      </c>
      <c r="C53" s="13" t="s">
        <v>120</v>
      </c>
      <c r="D53" s="13">
        <v>7</v>
      </c>
      <c r="E53" s="13">
        <v>40</v>
      </c>
      <c r="F53" s="14">
        <f>E53/1.23</f>
        <v>32.520325203252035</v>
      </c>
      <c r="G53" s="13">
        <f>F53*1.1</f>
        <v>35.772357723577244</v>
      </c>
      <c r="H53" s="14">
        <f>G53/4.55</f>
        <v>7.86205664254445</v>
      </c>
      <c r="I53" s="13">
        <f>(E53*0.3)</f>
        <v>12.000000000000002</v>
      </c>
      <c r="J53" s="13">
        <f>D53*E53</f>
        <v>280</v>
      </c>
      <c r="K53" s="13">
        <f>E53-I53</f>
        <v>28</v>
      </c>
      <c r="L53" s="13">
        <f>K53/1.23</f>
        <v>22.764227642276424</v>
      </c>
      <c r="M53" s="13">
        <f>L53*1.1</f>
        <v>25.040650406504067</v>
      </c>
      <c r="N53" s="14">
        <f>D53*H53</f>
        <v>55.034396497811144</v>
      </c>
      <c r="O53" s="14">
        <f>M53/4.55</f>
        <v>5.5034396497811136</v>
      </c>
      <c r="P53" s="14">
        <f>D53*O53</f>
        <v>38.524077548467794</v>
      </c>
      <c r="Q53" s="13">
        <f>J53*0.3</f>
        <v>84.00000000000001</v>
      </c>
      <c r="R53" s="13">
        <f>J53-Q53</f>
        <v>196</v>
      </c>
      <c r="S53" s="13">
        <f>(E53*0.5)</f>
        <v>20</v>
      </c>
      <c r="T53" s="15">
        <f>J53*0.5</f>
        <v>140</v>
      </c>
      <c r="U53" s="16">
        <f>J53-T53</f>
        <v>140</v>
      </c>
      <c r="V53" s="17">
        <f>U53/D53</f>
        <v>20</v>
      </c>
      <c r="W53" s="17">
        <f>D53*V53</f>
        <v>140</v>
      </c>
      <c r="X53" s="18" t="s">
        <v>121</v>
      </c>
      <c r="Y53" s="19">
        <v>18</v>
      </c>
      <c r="Z53" s="19">
        <v>3.3</v>
      </c>
      <c r="AA53" s="19">
        <v>12.2</v>
      </c>
      <c r="AB53" s="19"/>
      <c r="AC53" s="19"/>
      <c r="AD53" s="10">
        <f>V53/1.23</f>
        <v>16.260162601626018</v>
      </c>
      <c r="AE53" s="10">
        <f>AD53*1.1</f>
        <v>17.886178861788622</v>
      </c>
      <c r="AF53" s="20">
        <f>AE53/4.55</f>
        <v>3.931028321272225</v>
      </c>
      <c r="AG53" s="20">
        <f>AF53*D53</f>
        <v>27.517198248905572</v>
      </c>
    </row>
    <row r="54" spans="1:33" ht="12.75">
      <c r="A54" s="10" t="s">
        <v>19</v>
      </c>
      <c r="B54" s="12">
        <v>3165140851169</v>
      </c>
      <c r="C54" s="13" t="s">
        <v>122</v>
      </c>
      <c r="D54" s="13">
        <v>6</v>
      </c>
      <c r="E54" s="13">
        <v>47.75</v>
      </c>
      <c r="F54" s="14">
        <f>E54/1.23</f>
        <v>38.82113821138211</v>
      </c>
      <c r="G54" s="13">
        <f>F54*1.1</f>
        <v>42.703252032520325</v>
      </c>
      <c r="H54" s="14">
        <f>G54/4.55</f>
        <v>9.385330117037434</v>
      </c>
      <c r="I54" s="13">
        <f>(E54*0.3)</f>
        <v>14.325000000000003</v>
      </c>
      <c r="J54" s="13">
        <f>D54*E54</f>
        <v>286.5</v>
      </c>
      <c r="K54" s="13">
        <f>E54-I54</f>
        <v>33.425</v>
      </c>
      <c r="L54" s="13">
        <f>K54/1.23</f>
        <v>27.174796747967477</v>
      </c>
      <c r="M54" s="13">
        <f>L54*1.1</f>
        <v>29.892276422764226</v>
      </c>
      <c r="N54" s="14">
        <f>D54*H54</f>
        <v>56.3119807022246</v>
      </c>
      <c r="O54" s="14">
        <f>M54/4.55</f>
        <v>6.569731081926204</v>
      </c>
      <c r="P54" s="14">
        <f>D54*O54</f>
        <v>39.41838649155722</v>
      </c>
      <c r="Q54" s="13">
        <f>J54*0.3</f>
        <v>85.95000000000002</v>
      </c>
      <c r="R54" s="13">
        <f>J54-Q54</f>
        <v>200.54999999999998</v>
      </c>
      <c r="S54" s="13">
        <f>(E54*0.5)</f>
        <v>23.875</v>
      </c>
      <c r="T54" s="15">
        <f>J54*0.5</f>
        <v>143.25</v>
      </c>
      <c r="U54" s="16">
        <f>J54-T54</f>
        <v>143.25</v>
      </c>
      <c r="V54" s="17">
        <f>U54/D54</f>
        <v>23.875</v>
      </c>
      <c r="W54" s="17">
        <f>D54*V54</f>
        <v>143.25</v>
      </c>
      <c r="X54" s="18" t="s">
        <v>123</v>
      </c>
      <c r="Y54" s="19">
        <v>10.6</v>
      </c>
      <c r="Z54" s="19"/>
      <c r="AA54" s="19"/>
      <c r="AB54" s="19"/>
      <c r="AC54" s="19"/>
      <c r="AD54" s="10">
        <f>V54/1.23</f>
        <v>19.410569105691057</v>
      </c>
      <c r="AE54" s="10">
        <f>AD54*1.1</f>
        <v>21.351626016260163</v>
      </c>
      <c r="AF54" s="20">
        <f>AE54/4.55</f>
        <v>4.692665058518717</v>
      </c>
      <c r="AG54" s="20">
        <f>AF54*D54</f>
        <v>28.1559903511123</v>
      </c>
    </row>
    <row r="55" spans="1:33" ht="12.75">
      <c r="A55" s="10" t="s">
        <v>19</v>
      </c>
      <c r="B55" s="12">
        <v>3165140851275</v>
      </c>
      <c r="C55" s="13" t="s">
        <v>124</v>
      </c>
      <c r="D55" s="13">
        <v>8</v>
      </c>
      <c r="E55" s="13">
        <v>45</v>
      </c>
      <c r="F55" s="14">
        <f>E55/1.23</f>
        <v>36.58536585365854</v>
      </c>
      <c r="G55" s="13">
        <f>F55*1.1</f>
        <v>40.243902439024396</v>
      </c>
      <c r="H55" s="14">
        <f>G55/4.55</f>
        <v>8.844813722862504</v>
      </c>
      <c r="I55" s="13">
        <f>(E55*0.3)</f>
        <v>13.500000000000002</v>
      </c>
      <c r="J55" s="13">
        <f>D55*E55</f>
        <v>360</v>
      </c>
      <c r="K55" s="13">
        <f>E55-I55</f>
        <v>31.5</v>
      </c>
      <c r="L55" s="13">
        <f>K55/1.23</f>
        <v>25.609756097560975</v>
      </c>
      <c r="M55" s="13">
        <f>L55*1.1</f>
        <v>28.170731707317074</v>
      </c>
      <c r="N55" s="14">
        <f>D55*H55</f>
        <v>70.75850978290003</v>
      </c>
      <c r="O55" s="14">
        <f>M55/4.55</f>
        <v>6.191369606003753</v>
      </c>
      <c r="P55" s="14">
        <f>D55*O55</f>
        <v>49.53095684803002</v>
      </c>
      <c r="Q55" s="13">
        <f>J55*0.3</f>
        <v>108.00000000000001</v>
      </c>
      <c r="R55" s="13">
        <f>J55-Q55</f>
        <v>252</v>
      </c>
      <c r="S55" s="13">
        <f>(E55*0.5)</f>
        <v>22.5</v>
      </c>
      <c r="T55" s="15">
        <f>J55*0.5</f>
        <v>180</v>
      </c>
      <c r="U55" s="16">
        <f>J55-T55</f>
        <v>180</v>
      </c>
      <c r="V55" s="17">
        <f>U55/D55</f>
        <v>22.5</v>
      </c>
      <c r="W55" s="17">
        <f>D55*V55</f>
        <v>180</v>
      </c>
      <c r="X55" s="18" t="s">
        <v>125</v>
      </c>
      <c r="Y55" s="19">
        <v>10.6</v>
      </c>
      <c r="Z55" s="19"/>
      <c r="AA55" s="19"/>
      <c r="AB55" s="19"/>
      <c r="AC55" s="19"/>
      <c r="AD55" s="10">
        <f>V55/1.23</f>
        <v>18.29268292682927</v>
      </c>
      <c r="AE55" s="10">
        <f>AD55*1.1</f>
        <v>20.121951219512198</v>
      </c>
      <c r="AF55" s="20">
        <f>AE55/4.55</f>
        <v>4.422406861431252</v>
      </c>
      <c r="AG55" s="20">
        <f>AF55*D55</f>
        <v>35.37925489145002</v>
      </c>
    </row>
    <row r="56" spans="1:33" ht="12.75">
      <c r="A56" s="10" t="s">
        <v>19</v>
      </c>
      <c r="B56" s="12">
        <v>3165140851220</v>
      </c>
      <c r="C56" s="13" t="s">
        <v>126</v>
      </c>
      <c r="D56" s="13">
        <v>6</v>
      </c>
      <c r="E56" s="13">
        <v>39</v>
      </c>
      <c r="F56" s="14">
        <f>E56/1.23</f>
        <v>31.70731707317073</v>
      </c>
      <c r="G56" s="13">
        <f>F56*1.1</f>
        <v>34.87804878048781</v>
      </c>
      <c r="H56" s="14">
        <f>G56/4.55</f>
        <v>7.665505226480837</v>
      </c>
      <c r="I56" s="13">
        <f>(E56*0.3)</f>
        <v>11.700000000000001</v>
      </c>
      <c r="J56" s="13">
        <f>D56*E56</f>
        <v>234</v>
      </c>
      <c r="K56" s="13">
        <f>E56-I56</f>
        <v>27.299999999999997</v>
      </c>
      <c r="L56" s="13">
        <f>K56/1.23</f>
        <v>22.19512195121951</v>
      </c>
      <c r="M56" s="13">
        <f>L56*1.1</f>
        <v>24.414634146341463</v>
      </c>
      <c r="N56" s="14">
        <f>D56*H56</f>
        <v>45.99303135888502</v>
      </c>
      <c r="O56" s="14">
        <f>M56/4.55</f>
        <v>5.365853658536586</v>
      </c>
      <c r="P56" s="14">
        <f>D56*O56</f>
        <v>32.19512195121951</v>
      </c>
      <c r="Q56" s="13">
        <f>J56*0.3</f>
        <v>70.20000000000002</v>
      </c>
      <c r="R56" s="13">
        <f>J56-Q56</f>
        <v>163.79999999999998</v>
      </c>
      <c r="S56" s="13">
        <f>(E56*0.5)</f>
        <v>19.5</v>
      </c>
      <c r="T56" s="15">
        <f>J56*0.5</f>
        <v>117</v>
      </c>
      <c r="U56" s="16">
        <f>J56-T56</f>
        <v>117</v>
      </c>
      <c r="V56" s="17">
        <f>U56/D56</f>
        <v>19.5</v>
      </c>
      <c r="W56" s="17">
        <f>D56*V56</f>
        <v>117</v>
      </c>
      <c r="X56" s="18" t="s">
        <v>127</v>
      </c>
      <c r="Y56" s="19">
        <v>10.6</v>
      </c>
      <c r="Z56" s="19"/>
      <c r="AA56" s="19"/>
      <c r="AB56" s="19"/>
      <c r="AC56" s="19"/>
      <c r="AD56" s="10">
        <f>V56/1.23</f>
        <v>15.853658536585366</v>
      </c>
      <c r="AE56" s="10">
        <f>AD56*1.1</f>
        <v>17.439024390243905</v>
      </c>
      <c r="AF56" s="20">
        <f>AE56/4.55</f>
        <v>3.8327526132404186</v>
      </c>
      <c r="AG56" s="20">
        <f>AF56*D56</f>
        <v>22.99651567944251</v>
      </c>
    </row>
    <row r="57" spans="1:33" ht="12.75">
      <c r="A57" s="10" t="s">
        <v>19</v>
      </c>
      <c r="B57" s="12">
        <v>3165140851176</v>
      </c>
      <c r="C57" s="13" t="s">
        <v>128</v>
      </c>
      <c r="D57" s="13">
        <v>8</v>
      </c>
      <c r="E57" s="13">
        <v>47</v>
      </c>
      <c r="F57" s="14">
        <f>E57/1.23</f>
        <v>38.21138211382114</v>
      </c>
      <c r="G57" s="13">
        <f>F57*1.1</f>
        <v>42.03252032520326</v>
      </c>
      <c r="H57" s="14">
        <f>G57/4.55</f>
        <v>9.237916554989727</v>
      </c>
      <c r="I57" s="13">
        <f>(E57*0.3)</f>
        <v>14.100000000000001</v>
      </c>
      <c r="J57" s="13">
        <f>D57*E57</f>
        <v>376</v>
      </c>
      <c r="K57" s="13">
        <f>E57-I57</f>
        <v>32.9</v>
      </c>
      <c r="L57" s="13">
        <f>K57/1.23</f>
        <v>26.747967479674795</v>
      </c>
      <c r="M57" s="13">
        <f>L57*1.1</f>
        <v>29.422764227642276</v>
      </c>
      <c r="N57" s="14">
        <f>D57*H57</f>
        <v>73.90333243991782</v>
      </c>
      <c r="O57" s="14">
        <f>M57/4.55</f>
        <v>6.466541588492808</v>
      </c>
      <c r="P57" s="14">
        <f>D57*O57</f>
        <v>51.73233270794246</v>
      </c>
      <c r="Q57" s="13">
        <f>J57*0.3</f>
        <v>112.80000000000001</v>
      </c>
      <c r="R57" s="13">
        <f>J57-Q57</f>
        <v>263.2</v>
      </c>
      <c r="S57" s="13">
        <f>(E57*0.5)</f>
        <v>23.5</v>
      </c>
      <c r="T57" s="15">
        <f>J57*0.5</f>
        <v>188</v>
      </c>
      <c r="U57" s="16">
        <f>J57-T57</f>
        <v>188</v>
      </c>
      <c r="V57" s="17">
        <f>U57/D57</f>
        <v>23.5</v>
      </c>
      <c r="W57" s="17">
        <f>D57*V57</f>
        <v>188</v>
      </c>
      <c r="X57" s="18" t="s">
        <v>129</v>
      </c>
      <c r="Y57" s="19">
        <v>10.6</v>
      </c>
      <c r="Z57" s="19"/>
      <c r="AA57" s="19"/>
      <c r="AB57" s="19"/>
      <c r="AC57" s="19"/>
      <c r="AD57" s="10">
        <f>V57/1.23</f>
        <v>19.10569105691057</v>
      </c>
      <c r="AE57" s="10">
        <f>AD57*1.1</f>
        <v>21.01626016260163</v>
      </c>
      <c r="AF57" s="20">
        <f>AE57/4.55</f>
        <v>4.618958277494864</v>
      </c>
      <c r="AG57" s="20">
        <f>AF57*D57</f>
        <v>36.95166621995891</v>
      </c>
    </row>
    <row r="58" spans="1:33" ht="12.75">
      <c r="A58" s="10" t="s">
        <v>19</v>
      </c>
      <c r="B58" s="12">
        <v>3165140851336</v>
      </c>
      <c r="C58" s="13" t="s">
        <v>130</v>
      </c>
      <c r="D58" s="13">
        <v>4</v>
      </c>
      <c r="E58" s="13">
        <v>53</v>
      </c>
      <c r="F58" s="14">
        <f>E58/1.23</f>
        <v>43.08943089430895</v>
      </c>
      <c r="G58" s="13">
        <f>F58*1.1</f>
        <v>47.398373983739845</v>
      </c>
      <c r="H58" s="14">
        <f>G58/4.55</f>
        <v>10.417225051371394</v>
      </c>
      <c r="I58" s="13">
        <f>(E58*0.3)</f>
        <v>15.900000000000002</v>
      </c>
      <c r="J58" s="13">
        <f>D58*E58</f>
        <v>212</v>
      </c>
      <c r="K58" s="13">
        <f>E58-I58</f>
        <v>37.099999999999994</v>
      </c>
      <c r="L58" s="13">
        <f>K58/1.23</f>
        <v>30.162601626016254</v>
      </c>
      <c r="M58" s="13">
        <f>L58*1.1</f>
        <v>33.17886178861788</v>
      </c>
      <c r="N58" s="14">
        <f>D58*H58</f>
        <v>41.66890020548558</v>
      </c>
      <c r="O58" s="14">
        <f>M58/4.55</f>
        <v>7.292057535959974</v>
      </c>
      <c r="P58" s="14">
        <f>D58*O58</f>
        <v>29.168230143839896</v>
      </c>
      <c r="Q58" s="13">
        <f>J58*0.3</f>
        <v>63.60000000000001</v>
      </c>
      <c r="R58" s="13">
        <f>J58-Q58</f>
        <v>148.39999999999998</v>
      </c>
      <c r="S58" s="13">
        <f>(E58*0.5)</f>
        <v>26.5</v>
      </c>
      <c r="T58" s="15">
        <f>J58*0.5</f>
        <v>106</v>
      </c>
      <c r="U58" s="16">
        <f>J58-T58</f>
        <v>106</v>
      </c>
      <c r="V58" s="17">
        <f>U58/D58</f>
        <v>26.5</v>
      </c>
      <c r="W58" s="17">
        <f>D58*V58</f>
        <v>106</v>
      </c>
      <c r="X58" s="18" t="s">
        <v>131</v>
      </c>
      <c r="Y58" s="19" t="s">
        <v>132</v>
      </c>
      <c r="Z58" s="19"/>
      <c r="AA58" s="19"/>
      <c r="AB58" s="19"/>
      <c r="AC58" s="19"/>
      <c r="AD58" s="10">
        <f>V58/1.23</f>
        <v>21.544715447154474</v>
      </c>
      <c r="AE58" s="10">
        <f>AD58*1.1</f>
        <v>23.699186991869922</v>
      </c>
      <c r="AF58" s="20">
        <f>AE58/4.55</f>
        <v>5.208612525685697</v>
      </c>
      <c r="AG58" s="20">
        <f>AF58*D58</f>
        <v>20.83445010274279</v>
      </c>
    </row>
    <row r="59" spans="1:33" ht="12.75">
      <c r="A59" s="10" t="s">
        <v>19</v>
      </c>
      <c r="B59" s="12">
        <v>3165140851190</v>
      </c>
      <c r="C59" s="13" t="s">
        <v>133</v>
      </c>
      <c r="D59" s="13">
        <v>11</v>
      </c>
      <c r="E59" s="13">
        <v>42</v>
      </c>
      <c r="F59" s="14">
        <f>E59/1.23</f>
        <v>34.146341463414636</v>
      </c>
      <c r="G59" s="13">
        <f>F59*1.1</f>
        <v>37.560975609756106</v>
      </c>
      <c r="H59" s="14">
        <f>G59/4.55</f>
        <v>8.255159474671672</v>
      </c>
      <c r="I59" s="13">
        <f>(E59*0.3)</f>
        <v>12.600000000000001</v>
      </c>
      <c r="J59" s="13">
        <f>D59*E59</f>
        <v>462</v>
      </c>
      <c r="K59" s="13">
        <f>E59-I59</f>
        <v>29.4</v>
      </c>
      <c r="L59" s="13">
        <f>K59/1.23</f>
        <v>23.902439024390244</v>
      </c>
      <c r="M59" s="13">
        <f>L59*1.1</f>
        <v>26.29268292682927</v>
      </c>
      <c r="N59" s="14">
        <f>D59*H59</f>
        <v>90.80675422138839</v>
      </c>
      <c r="O59" s="14">
        <f>M59/4.55</f>
        <v>5.778611632270169</v>
      </c>
      <c r="P59" s="14">
        <f>D59*O59</f>
        <v>63.564727954971865</v>
      </c>
      <c r="Q59" s="13">
        <f>J59*0.3</f>
        <v>138.60000000000002</v>
      </c>
      <c r="R59" s="13">
        <f>J59-Q59</f>
        <v>323.4</v>
      </c>
      <c r="S59" s="13">
        <f>(E59*0.5)</f>
        <v>21</v>
      </c>
      <c r="T59" s="15">
        <f>J59*0.5</f>
        <v>231</v>
      </c>
      <c r="U59" s="16">
        <f>J59-T59</f>
        <v>231</v>
      </c>
      <c r="V59" s="17">
        <f>U59/D59</f>
        <v>21</v>
      </c>
      <c r="W59" s="17">
        <f>D59*V59</f>
        <v>231</v>
      </c>
      <c r="X59" s="18" t="s">
        <v>134</v>
      </c>
      <c r="Y59" s="19">
        <v>10.6</v>
      </c>
      <c r="Z59" s="19"/>
      <c r="AA59" s="19"/>
      <c r="AB59" s="19"/>
      <c r="AC59" s="19"/>
      <c r="AD59" s="10">
        <f>V59/1.23</f>
        <v>17.073170731707318</v>
      </c>
      <c r="AE59" s="10">
        <f>AD59*1.1</f>
        <v>18.780487804878053</v>
      </c>
      <c r="AF59" s="20">
        <f>AE59/4.55</f>
        <v>4.127579737335836</v>
      </c>
      <c r="AG59" s="20">
        <f>AF59*D59</f>
        <v>45.403377110694194</v>
      </c>
    </row>
    <row r="60" spans="1:33" ht="12.75">
      <c r="A60" s="10" t="s">
        <v>19</v>
      </c>
      <c r="B60" s="12">
        <v>3165140851374</v>
      </c>
      <c r="C60" s="13" t="s">
        <v>135</v>
      </c>
      <c r="D60" s="13">
        <v>3</v>
      </c>
      <c r="E60" s="13">
        <v>49</v>
      </c>
      <c r="F60" s="14">
        <f>E60/1.23</f>
        <v>39.83739837398374</v>
      </c>
      <c r="G60" s="13">
        <f>F60*1.1</f>
        <v>43.82113821138211</v>
      </c>
      <c r="H60" s="14">
        <f>G60/4.55</f>
        <v>9.631019387116948</v>
      </c>
      <c r="I60" s="13">
        <f>(E60*0.3)</f>
        <v>14.700000000000003</v>
      </c>
      <c r="J60" s="13">
        <f>D60*E60</f>
        <v>147</v>
      </c>
      <c r="K60" s="13">
        <f>E60-I60</f>
        <v>34.3</v>
      </c>
      <c r="L60" s="13">
        <f>K60/1.23</f>
        <v>27.886178861788615</v>
      </c>
      <c r="M60" s="13">
        <f>L60*1.1</f>
        <v>30.674796747967477</v>
      </c>
      <c r="N60" s="14">
        <f>D60*H60</f>
        <v>28.893058161350844</v>
      </c>
      <c r="O60" s="14">
        <f>M60/4.55</f>
        <v>6.741713570981863</v>
      </c>
      <c r="P60" s="14">
        <f>D60*O60</f>
        <v>20.22514071294559</v>
      </c>
      <c r="Q60" s="13">
        <f>J60*0.3</f>
        <v>44.10000000000001</v>
      </c>
      <c r="R60" s="13">
        <f>J60-Q60</f>
        <v>102.89999999999999</v>
      </c>
      <c r="S60" s="13">
        <f>(E60*0.5)</f>
        <v>24.5</v>
      </c>
      <c r="T60" s="15">
        <f>J60*0.5</f>
        <v>73.5</v>
      </c>
      <c r="U60" s="16">
        <f>J60-T60</f>
        <v>73.5</v>
      </c>
      <c r="V60" s="17">
        <f>U60/D60</f>
        <v>24.5</v>
      </c>
      <c r="W60" s="17">
        <f>D60*V60</f>
        <v>73.5</v>
      </c>
      <c r="X60" s="18" t="s">
        <v>136</v>
      </c>
      <c r="Y60" s="19" t="s">
        <v>132</v>
      </c>
      <c r="Z60" s="19"/>
      <c r="AA60" s="19"/>
      <c r="AB60" s="19"/>
      <c r="AC60" s="19"/>
      <c r="AD60" s="10">
        <f>V60/1.23</f>
        <v>19.91869918699187</v>
      </c>
      <c r="AE60" s="10">
        <f>AD60*1.1</f>
        <v>21.910569105691057</v>
      </c>
      <c r="AF60" s="20">
        <f>AE60/4.55</f>
        <v>4.815509693558474</v>
      </c>
      <c r="AG60" s="20">
        <f>AF60*D60</f>
        <v>14.446529080675422</v>
      </c>
    </row>
    <row r="61" spans="1:33" ht="12.75">
      <c r="A61" s="10" t="s">
        <v>19</v>
      </c>
      <c r="B61" s="12">
        <v>3165140851350</v>
      </c>
      <c r="C61" s="13" t="s">
        <v>137</v>
      </c>
      <c r="D61" s="13">
        <v>6</v>
      </c>
      <c r="E61" s="13">
        <v>49</v>
      </c>
      <c r="F61" s="14">
        <f>E61/1.23</f>
        <v>39.83739837398374</v>
      </c>
      <c r="G61" s="13">
        <f>F61*1.1</f>
        <v>43.82113821138211</v>
      </c>
      <c r="H61" s="14">
        <f>G61/4.55</f>
        <v>9.631019387116948</v>
      </c>
      <c r="I61" s="13">
        <f>(E61*0.3)</f>
        <v>14.700000000000003</v>
      </c>
      <c r="J61" s="13">
        <f>D61*E61</f>
        <v>294</v>
      </c>
      <c r="K61" s="13">
        <f>E61-I61</f>
        <v>34.3</v>
      </c>
      <c r="L61" s="13">
        <f>K61/1.23</f>
        <v>27.886178861788615</v>
      </c>
      <c r="M61" s="13">
        <f>L61*1.1</f>
        <v>30.674796747967477</v>
      </c>
      <c r="N61" s="14">
        <f>D61*H61</f>
        <v>57.78611632270169</v>
      </c>
      <c r="O61" s="14">
        <f>M61/4.55</f>
        <v>6.741713570981863</v>
      </c>
      <c r="P61" s="14">
        <f>D61*O61</f>
        <v>40.45028142589118</v>
      </c>
      <c r="Q61" s="13">
        <f>J61*0.3</f>
        <v>88.20000000000002</v>
      </c>
      <c r="R61" s="13">
        <f>J61-Q61</f>
        <v>205.79999999999998</v>
      </c>
      <c r="S61" s="13">
        <f>(E61*0.5)</f>
        <v>24.5</v>
      </c>
      <c r="T61" s="15">
        <f>J61*0.5</f>
        <v>147</v>
      </c>
      <c r="U61" s="16">
        <f>J61-T61</f>
        <v>147</v>
      </c>
      <c r="V61" s="17">
        <f>U61/D61</f>
        <v>24.5</v>
      </c>
      <c r="W61" s="17">
        <f>D61*V61</f>
        <v>147</v>
      </c>
      <c r="X61" s="18" t="s">
        <v>138</v>
      </c>
      <c r="Y61" s="19" t="s">
        <v>132</v>
      </c>
      <c r="Z61" s="19"/>
      <c r="AA61" s="19"/>
      <c r="AB61" s="19"/>
      <c r="AC61" s="19"/>
      <c r="AD61" s="10">
        <f>V61/1.23</f>
        <v>19.91869918699187</v>
      </c>
      <c r="AE61" s="10">
        <f>AD61*1.1</f>
        <v>21.910569105691057</v>
      </c>
      <c r="AF61" s="20">
        <f>AE61/4.55</f>
        <v>4.815509693558474</v>
      </c>
      <c r="AG61" s="20">
        <f>AF61*D61</f>
        <v>28.893058161350844</v>
      </c>
    </row>
    <row r="62" spans="1:33" ht="12.75">
      <c r="A62" s="10" t="s">
        <v>19</v>
      </c>
      <c r="B62" s="12">
        <v>3165140851237</v>
      </c>
      <c r="C62" s="13" t="s">
        <v>139</v>
      </c>
      <c r="D62" s="13">
        <v>7</v>
      </c>
      <c r="E62" s="13">
        <v>40</v>
      </c>
      <c r="F62" s="14">
        <f>E62/1.23</f>
        <v>32.520325203252035</v>
      </c>
      <c r="G62" s="13">
        <f>F62*1.1</f>
        <v>35.772357723577244</v>
      </c>
      <c r="H62" s="14">
        <f>G62/4.55</f>
        <v>7.86205664254445</v>
      </c>
      <c r="I62" s="13">
        <f>(E62*0.3)</f>
        <v>12.000000000000002</v>
      </c>
      <c r="J62" s="13">
        <f>D62*E62</f>
        <v>280</v>
      </c>
      <c r="K62" s="13">
        <f>E62-I62</f>
        <v>28</v>
      </c>
      <c r="L62" s="13">
        <f>K62/1.23</f>
        <v>22.764227642276424</v>
      </c>
      <c r="M62" s="13">
        <f>L62*1.1</f>
        <v>25.040650406504067</v>
      </c>
      <c r="N62" s="14">
        <f>D62*H62</f>
        <v>55.034396497811144</v>
      </c>
      <c r="O62" s="14">
        <f>M62/4.55</f>
        <v>5.5034396497811136</v>
      </c>
      <c r="P62" s="14">
        <f>D62*O62</f>
        <v>38.524077548467794</v>
      </c>
      <c r="Q62" s="13">
        <f>J62*0.3</f>
        <v>84.00000000000001</v>
      </c>
      <c r="R62" s="13">
        <f>J62-Q62</f>
        <v>196</v>
      </c>
      <c r="S62" s="13">
        <f>(E62*0.5)</f>
        <v>20</v>
      </c>
      <c r="T62" s="15">
        <f>J62*0.5</f>
        <v>140</v>
      </c>
      <c r="U62" s="16">
        <f>J62-T62</f>
        <v>140</v>
      </c>
      <c r="V62" s="17">
        <f>U62/D62</f>
        <v>20</v>
      </c>
      <c r="W62" s="17">
        <f>D62*V62</f>
        <v>140</v>
      </c>
      <c r="X62" s="18" t="s">
        <v>140</v>
      </c>
      <c r="Y62" s="19" t="s">
        <v>132</v>
      </c>
      <c r="Z62" s="19"/>
      <c r="AA62" s="19"/>
      <c r="AB62" s="19"/>
      <c r="AC62" s="19"/>
      <c r="AD62" s="10">
        <f>V62/1.23</f>
        <v>16.260162601626018</v>
      </c>
      <c r="AE62" s="10">
        <f>AD62*1.1</f>
        <v>17.886178861788622</v>
      </c>
      <c r="AF62" s="20">
        <f>AE62/4.55</f>
        <v>3.931028321272225</v>
      </c>
      <c r="AG62" s="20">
        <f>AF62*D62</f>
        <v>27.517198248905572</v>
      </c>
    </row>
    <row r="63" spans="1:33" ht="12.75">
      <c r="A63" s="10" t="s">
        <v>19</v>
      </c>
      <c r="B63" s="12">
        <v>3165140851183</v>
      </c>
      <c r="C63" s="13" t="s">
        <v>141</v>
      </c>
      <c r="D63" s="13">
        <v>4</v>
      </c>
      <c r="E63" s="13">
        <v>39</v>
      </c>
      <c r="F63" s="14">
        <f>E63/1.23</f>
        <v>31.70731707317073</v>
      </c>
      <c r="G63" s="13">
        <f>F63*1.1</f>
        <v>34.87804878048781</v>
      </c>
      <c r="H63" s="14">
        <f>G63/4.55</f>
        <v>7.665505226480837</v>
      </c>
      <c r="I63" s="13">
        <f>(E63*0.3)</f>
        <v>11.700000000000001</v>
      </c>
      <c r="J63" s="13">
        <f>D63*E63</f>
        <v>156</v>
      </c>
      <c r="K63" s="13">
        <f>E63-I63</f>
        <v>27.299999999999997</v>
      </c>
      <c r="L63" s="13">
        <f>K63/1.23</f>
        <v>22.19512195121951</v>
      </c>
      <c r="M63" s="13">
        <f>L63*1.1</f>
        <v>24.414634146341463</v>
      </c>
      <c r="N63" s="14">
        <f>D63*H63</f>
        <v>30.66202090592335</v>
      </c>
      <c r="O63" s="14">
        <f>M63/4.55</f>
        <v>5.365853658536586</v>
      </c>
      <c r="P63" s="14">
        <f>D63*O63</f>
        <v>21.463414634146343</v>
      </c>
      <c r="Q63" s="13">
        <f>J63*0.3</f>
        <v>46.800000000000004</v>
      </c>
      <c r="R63" s="13">
        <f>J63-Q63</f>
        <v>109.19999999999999</v>
      </c>
      <c r="S63" s="13">
        <f>(E63*0.5)</f>
        <v>19.5</v>
      </c>
      <c r="T63" s="15">
        <f>J63*0.5</f>
        <v>78</v>
      </c>
      <c r="U63" s="16">
        <f>J63-T63</f>
        <v>78</v>
      </c>
      <c r="V63" s="17">
        <f>U63/D63</f>
        <v>19.5</v>
      </c>
      <c r="W63" s="17">
        <f>D63*V63</f>
        <v>78</v>
      </c>
      <c r="X63" s="18" t="s">
        <v>142</v>
      </c>
      <c r="Y63" s="19">
        <v>10.6</v>
      </c>
      <c r="Z63" s="19"/>
      <c r="AA63" s="19"/>
      <c r="AB63" s="19"/>
      <c r="AC63" s="19"/>
      <c r="AD63" s="10">
        <f>V63/1.23</f>
        <v>15.853658536585366</v>
      </c>
      <c r="AE63" s="10">
        <f>AD63*1.1</f>
        <v>17.439024390243905</v>
      </c>
      <c r="AF63" s="20">
        <f>AE63/4.55</f>
        <v>3.8327526132404186</v>
      </c>
      <c r="AG63" s="20">
        <f>AF63*D63</f>
        <v>15.331010452961674</v>
      </c>
    </row>
    <row r="64" spans="1:33" ht="12.75">
      <c r="A64" s="10" t="s">
        <v>19</v>
      </c>
      <c r="B64" s="12">
        <v>3165140851121</v>
      </c>
      <c r="C64" s="13" t="s">
        <v>143</v>
      </c>
      <c r="D64" s="13">
        <v>8</v>
      </c>
      <c r="E64" s="13">
        <v>27</v>
      </c>
      <c r="F64" s="14">
        <f>E64/1.23</f>
        <v>21.951219512195124</v>
      </c>
      <c r="G64" s="13">
        <f>F64*1.1</f>
        <v>24.14634146341464</v>
      </c>
      <c r="H64" s="14">
        <f>G64/4.55</f>
        <v>5.306888233717504</v>
      </c>
      <c r="I64" s="13">
        <f>(E64*0.3)</f>
        <v>8.100000000000001</v>
      </c>
      <c r="J64" s="13">
        <f>D64*E64</f>
        <v>216</v>
      </c>
      <c r="K64" s="13">
        <f>E64-I64</f>
        <v>18.9</v>
      </c>
      <c r="L64" s="13">
        <f>K64/1.23</f>
        <v>15.365853658536585</v>
      </c>
      <c r="M64" s="13">
        <f>L64*1.1</f>
        <v>16.902439024390244</v>
      </c>
      <c r="N64" s="14">
        <f>D64*H64</f>
        <v>42.45510586974003</v>
      </c>
      <c r="O64" s="14">
        <f>M64/4.55</f>
        <v>3.7148217636022514</v>
      </c>
      <c r="P64" s="14">
        <f>D64*O64</f>
        <v>29.71857410881801</v>
      </c>
      <c r="Q64" s="13">
        <f>J64*0.3</f>
        <v>64.80000000000001</v>
      </c>
      <c r="R64" s="13">
        <f>J64-Q64</f>
        <v>151.2</v>
      </c>
      <c r="S64" s="13">
        <f>(E64*0.5)</f>
        <v>13.5</v>
      </c>
      <c r="T64" s="15">
        <f>J64*0.5</f>
        <v>108</v>
      </c>
      <c r="U64" s="16">
        <f>J64-T64</f>
        <v>108</v>
      </c>
      <c r="V64" s="17">
        <f>U64/D64</f>
        <v>13.5</v>
      </c>
      <c r="W64" s="17">
        <f>D64*V64</f>
        <v>108</v>
      </c>
      <c r="X64" s="18" t="s">
        <v>144</v>
      </c>
      <c r="Y64" s="19">
        <v>10.6</v>
      </c>
      <c r="Z64" s="19"/>
      <c r="AA64" s="19"/>
      <c r="AB64" s="19"/>
      <c r="AC64" s="19"/>
      <c r="AD64" s="10">
        <f>V64/1.23</f>
        <v>10.975609756097562</v>
      </c>
      <c r="AE64" s="10">
        <f>AD64*1.1</f>
        <v>12.07317073170732</v>
      </c>
      <c r="AF64" s="20">
        <f>AE64/4.55</f>
        <v>2.653444116858752</v>
      </c>
      <c r="AG64" s="20">
        <f>AF64*D64</f>
        <v>21.227552934870015</v>
      </c>
    </row>
    <row r="65" spans="1:33" ht="12.75">
      <c r="A65" s="10" t="s">
        <v>19</v>
      </c>
      <c r="B65" s="12">
        <v>3165140851145</v>
      </c>
      <c r="C65" s="13" t="s">
        <v>145</v>
      </c>
      <c r="D65" s="13">
        <v>11</v>
      </c>
      <c r="E65" s="13">
        <v>25</v>
      </c>
      <c r="F65" s="14">
        <f>E65/1.23</f>
        <v>20.32520325203252</v>
      </c>
      <c r="G65" s="13">
        <f>F65*1.1</f>
        <v>22.357723577235774</v>
      </c>
      <c r="H65" s="14">
        <f>G65/4.55</f>
        <v>4.91378540159028</v>
      </c>
      <c r="I65" s="13">
        <f>(E65*0.3)</f>
        <v>7.500000000000001</v>
      </c>
      <c r="J65" s="13">
        <f>D65*E65</f>
        <v>275</v>
      </c>
      <c r="K65" s="13">
        <f>E65-I65</f>
        <v>17.5</v>
      </c>
      <c r="L65" s="13">
        <f>K65/1.23</f>
        <v>14.227642276422765</v>
      </c>
      <c r="M65" s="13">
        <f>L65*1.1</f>
        <v>15.650406504065042</v>
      </c>
      <c r="N65" s="14">
        <f>D65*H65</f>
        <v>54.05163941749308</v>
      </c>
      <c r="O65" s="14">
        <f>M65/4.55</f>
        <v>3.439649781113196</v>
      </c>
      <c r="P65" s="14">
        <f>D65*O65</f>
        <v>37.836147592245155</v>
      </c>
      <c r="Q65" s="13">
        <f>J65*0.3</f>
        <v>82.50000000000001</v>
      </c>
      <c r="R65" s="13">
        <f>J65-Q65</f>
        <v>192.5</v>
      </c>
      <c r="S65" s="13">
        <f>(E65*0.5)</f>
        <v>12.5</v>
      </c>
      <c r="T65" s="15">
        <f>J65*0.5</f>
        <v>137.5</v>
      </c>
      <c r="U65" s="16">
        <f>J65-T65</f>
        <v>137.5</v>
      </c>
      <c r="V65" s="17">
        <f>U65/D65</f>
        <v>12.5</v>
      </c>
      <c r="W65" s="17">
        <f>D65*V65</f>
        <v>137.5</v>
      </c>
      <c r="X65" s="18" t="s">
        <v>146</v>
      </c>
      <c r="Y65" s="19">
        <v>10.6</v>
      </c>
      <c r="Z65" s="19"/>
      <c r="AA65" s="19"/>
      <c r="AB65" s="19"/>
      <c r="AC65" s="19"/>
      <c r="AD65" s="10">
        <f>V65/1.23</f>
        <v>10.16260162601626</v>
      </c>
      <c r="AE65" s="10">
        <f>AD65*1.1</f>
        <v>11.178861788617887</v>
      </c>
      <c r="AF65" s="20">
        <f>AE65/4.55</f>
        <v>2.45689270079514</v>
      </c>
      <c r="AG65" s="20">
        <f>AF65*D65</f>
        <v>27.02581970874654</v>
      </c>
    </row>
    <row r="66" spans="1:33" ht="12.75">
      <c r="A66" s="10" t="s">
        <v>19</v>
      </c>
      <c r="B66" s="12">
        <v>3165140851138</v>
      </c>
      <c r="C66" s="13" t="s">
        <v>147</v>
      </c>
      <c r="D66" s="13">
        <v>4</v>
      </c>
      <c r="E66" s="13">
        <v>25</v>
      </c>
      <c r="F66" s="14">
        <f>E66/1.23</f>
        <v>20.32520325203252</v>
      </c>
      <c r="G66" s="13">
        <f>F66*1.1</f>
        <v>22.357723577235774</v>
      </c>
      <c r="H66" s="14">
        <f>G66/4.55</f>
        <v>4.91378540159028</v>
      </c>
      <c r="I66" s="13">
        <f>(E66*0.3)</f>
        <v>7.500000000000001</v>
      </c>
      <c r="J66" s="13">
        <f>D66*E66</f>
        <v>100</v>
      </c>
      <c r="K66" s="13">
        <f>E66-I66</f>
        <v>17.5</v>
      </c>
      <c r="L66" s="13">
        <f>K66/1.23</f>
        <v>14.227642276422765</v>
      </c>
      <c r="M66" s="13">
        <f>L66*1.1</f>
        <v>15.650406504065042</v>
      </c>
      <c r="N66" s="14">
        <f>D66*H66</f>
        <v>19.65514160636112</v>
      </c>
      <c r="O66" s="14">
        <f>M66/4.55</f>
        <v>3.439649781113196</v>
      </c>
      <c r="P66" s="14">
        <f>D66*O66</f>
        <v>13.758599124452784</v>
      </c>
      <c r="Q66" s="13">
        <f>J66*0.3</f>
        <v>30.000000000000004</v>
      </c>
      <c r="R66" s="13">
        <f>J66-Q66</f>
        <v>70</v>
      </c>
      <c r="S66" s="13">
        <f>(E66*0.5)</f>
        <v>12.5</v>
      </c>
      <c r="T66" s="15">
        <f>J66*0.5</f>
        <v>50</v>
      </c>
      <c r="U66" s="16">
        <f>J66-T66</f>
        <v>50</v>
      </c>
      <c r="V66" s="17">
        <f>U66/D66</f>
        <v>12.5</v>
      </c>
      <c r="W66" s="17">
        <f>D66*V66</f>
        <v>50</v>
      </c>
      <c r="X66" s="18" t="s">
        <v>148</v>
      </c>
      <c r="Y66" s="19">
        <v>10.6</v>
      </c>
      <c r="Z66" s="19"/>
      <c r="AA66" s="19"/>
      <c r="AB66" s="19"/>
      <c r="AC66" s="19"/>
      <c r="AD66" s="10">
        <f>V66/1.23</f>
        <v>10.16260162601626</v>
      </c>
      <c r="AE66" s="10">
        <f>AD66*1.1</f>
        <v>11.178861788617887</v>
      </c>
      <c r="AF66" s="20">
        <f>AE66/4.55</f>
        <v>2.45689270079514</v>
      </c>
      <c r="AG66" s="20">
        <f>AF66*D66</f>
        <v>9.82757080318056</v>
      </c>
    </row>
    <row r="67" spans="1:33" ht="12.75">
      <c r="A67" s="10" t="s">
        <v>19</v>
      </c>
      <c r="B67" s="12">
        <v>3165140851152</v>
      </c>
      <c r="C67" s="13" t="s">
        <v>149</v>
      </c>
      <c r="D67" s="13">
        <v>9</v>
      </c>
      <c r="E67" s="13">
        <v>24.9</v>
      </c>
      <c r="F67" s="14">
        <f>E67/1.23</f>
        <v>20.24390243902439</v>
      </c>
      <c r="G67" s="13">
        <f>F67*1.1</f>
        <v>22.26829268292683</v>
      </c>
      <c r="H67" s="14">
        <f>G67/4.55</f>
        <v>4.894130259983919</v>
      </c>
      <c r="I67" s="13">
        <f>(E67*0.3)</f>
        <v>7.470000000000001</v>
      </c>
      <c r="J67" s="13">
        <f>D67*E67</f>
        <v>224.1</v>
      </c>
      <c r="K67" s="13">
        <f>E67-I67</f>
        <v>17.43</v>
      </c>
      <c r="L67" s="13">
        <f>K67/1.23</f>
        <v>14.170731707317072</v>
      </c>
      <c r="M67" s="13">
        <f>L67*1.1</f>
        <v>15.58780487804878</v>
      </c>
      <c r="N67" s="14">
        <f>D67*H67</f>
        <v>44.04717233985527</v>
      </c>
      <c r="O67" s="14">
        <f>M67/4.55</f>
        <v>3.425891181988743</v>
      </c>
      <c r="P67" s="14">
        <f>D67*O67</f>
        <v>30.833020637898688</v>
      </c>
      <c r="Q67" s="13">
        <f>J67*0.3</f>
        <v>67.23</v>
      </c>
      <c r="R67" s="13">
        <f>J67-Q67</f>
        <v>156.87</v>
      </c>
      <c r="S67" s="13">
        <f>(E67*0.5)</f>
        <v>12.45</v>
      </c>
      <c r="T67" s="15">
        <f>J67*0.5</f>
        <v>112.05</v>
      </c>
      <c r="U67" s="16">
        <f>J67-T67</f>
        <v>112.05</v>
      </c>
      <c r="V67" s="17">
        <f>U67/D67</f>
        <v>12.45</v>
      </c>
      <c r="W67" s="17">
        <f>D67*V67</f>
        <v>112.05</v>
      </c>
      <c r="X67" s="18" t="s">
        <v>150</v>
      </c>
      <c r="Y67" s="19">
        <v>10.6</v>
      </c>
      <c r="Z67" s="19"/>
      <c r="AA67" s="19"/>
      <c r="AB67" s="19"/>
      <c r="AC67" s="19"/>
      <c r="AD67" s="10">
        <f>V67/1.23</f>
        <v>10.121951219512194</v>
      </c>
      <c r="AE67" s="10">
        <f>AD67*1.1</f>
        <v>11.134146341463415</v>
      </c>
      <c r="AF67" s="20">
        <f>AE67/4.55</f>
        <v>2.4470651299919597</v>
      </c>
      <c r="AG67" s="20">
        <f>AF67*D67</f>
        <v>22.023586169927636</v>
      </c>
    </row>
    <row r="68" spans="1:33" ht="12.75">
      <c r="A68" s="10" t="s">
        <v>19</v>
      </c>
      <c r="B68" s="12">
        <v>3165140851282</v>
      </c>
      <c r="C68" s="13" t="s">
        <v>151</v>
      </c>
      <c r="D68" s="13">
        <v>5</v>
      </c>
      <c r="E68" s="13">
        <v>45</v>
      </c>
      <c r="F68" s="14">
        <f>E68/1.23</f>
        <v>36.58536585365854</v>
      </c>
      <c r="G68" s="13">
        <f>F68*1.1</f>
        <v>40.243902439024396</v>
      </c>
      <c r="H68" s="14">
        <f>G68/4.55</f>
        <v>8.844813722862504</v>
      </c>
      <c r="I68" s="13">
        <f>(E68*0.3)</f>
        <v>13.500000000000002</v>
      </c>
      <c r="J68" s="13">
        <f>D68*E68</f>
        <v>225</v>
      </c>
      <c r="K68" s="13">
        <f>E68-I68</f>
        <v>31.5</v>
      </c>
      <c r="L68" s="13">
        <f>K68/1.23</f>
        <v>25.609756097560975</v>
      </c>
      <c r="M68" s="13">
        <f>L68*1.1</f>
        <v>28.170731707317074</v>
      </c>
      <c r="N68" s="14">
        <f>D68*H68</f>
        <v>44.22406861431252</v>
      </c>
      <c r="O68" s="14">
        <f>M68/4.55</f>
        <v>6.191369606003753</v>
      </c>
      <c r="P68" s="14">
        <f>D68*O68</f>
        <v>30.956848030018765</v>
      </c>
      <c r="Q68" s="13">
        <f>J68*0.3</f>
        <v>67.50000000000001</v>
      </c>
      <c r="R68" s="13">
        <f>J68-Q68</f>
        <v>157.5</v>
      </c>
      <c r="S68" s="13">
        <f>(E68*0.5)</f>
        <v>22.5</v>
      </c>
      <c r="T68" s="15">
        <f>J68*0.5</f>
        <v>112.5</v>
      </c>
      <c r="U68" s="16">
        <f>J68-T68</f>
        <v>112.5</v>
      </c>
      <c r="V68" s="17">
        <f>U68/D68</f>
        <v>22.5</v>
      </c>
      <c r="W68" s="17">
        <f>D68*V68</f>
        <v>112.5</v>
      </c>
      <c r="X68" s="18" t="s">
        <v>152</v>
      </c>
      <c r="Y68" s="19" t="s">
        <v>132</v>
      </c>
      <c r="Z68" s="19"/>
      <c r="AA68" s="19"/>
      <c r="AB68" s="19"/>
      <c r="AC68" s="19"/>
      <c r="AD68" s="10">
        <f>V68/1.23</f>
        <v>18.29268292682927</v>
      </c>
      <c r="AE68" s="10">
        <f>AD68*1.1</f>
        <v>20.121951219512198</v>
      </c>
      <c r="AF68" s="20">
        <f>AE68/4.55</f>
        <v>4.422406861431252</v>
      </c>
      <c r="AG68" s="20">
        <f>AF68*D68</f>
        <v>22.11203430715626</v>
      </c>
    </row>
    <row r="69" spans="1:33" ht="12.75">
      <c r="A69" s="10" t="s">
        <v>19</v>
      </c>
      <c r="B69" s="12">
        <v>3165140881746</v>
      </c>
      <c r="C69" s="13" t="s">
        <v>153</v>
      </c>
      <c r="D69" s="13">
        <v>10</v>
      </c>
      <c r="E69" s="13">
        <v>46</v>
      </c>
      <c r="F69" s="14">
        <f>E69/1.23</f>
        <v>37.39837398373984</v>
      </c>
      <c r="G69" s="13">
        <f>F69*1.1</f>
        <v>41.13821138211382</v>
      </c>
      <c r="H69" s="14">
        <f>G69/4.55</f>
        <v>9.041365138926116</v>
      </c>
      <c r="I69" s="13">
        <f>(E69*0.3)</f>
        <v>13.800000000000002</v>
      </c>
      <c r="J69" s="13">
        <f>D69*E69</f>
        <v>460</v>
      </c>
      <c r="K69" s="13">
        <f>E69-I69</f>
        <v>32.199999999999996</v>
      </c>
      <c r="L69" s="13">
        <f>K69/1.23</f>
        <v>26.178861788617883</v>
      </c>
      <c r="M69" s="13">
        <f>L69*1.1</f>
        <v>28.796747967479675</v>
      </c>
      <c r="N69" s="14">
        <f>D69*H69</f>
        <v>90.41365138926116</v>
      </c>
      <c r="O69" s="14">
        <f>M69/4.55</f>
        <v>6.328955597248281</v>
      </c>
      <c r="P69" s="14">
        <f>D69*O69</f>
        <v>63.28955597248281</v>
      </c>
      <c r="Q69" s="13">
        <f>J69*0.3</f>
        <v>138.00000000000003</v>
      </c>
      <c r="R69" s="13">
        <f>J69-Q69</f>
        <v>322</v>
      </c>
      <c r="S69" s="13">
        <f>(E69*0.5)</f>
        <v>23</v>
      </c>
      <c r="T69" s="15">
        <f>J69*0.5</f>
        <v>230</v>
      </c>
      <c r="U69" s="16">
        <f>J69-T69</f>
        <v>230</v>
      </c>
      <c r="V69" s="17">
        <f>U69/D69</f>
        <v>23</v>
      </c>
      <c r="W69" s="17">
        <f>D69*V69</f>
        <v>230</v>
      </c>
      <c r="X69" s="18" t="s">
        <v>154</v>
      </c>
      <c r="Y69" s="19" t="s">
        <v>132</v>
      </c>
      <c r="Z69" s="19"/>
      <c r="AA69" s="19"/>
      <c r="AB69" s="19"/>
      <c r="AC69" s="19"/>
      <c r="AD69" s="10">
        <f>V69/1.23</f>
        <v>18.69918699186992</v>
      </c>
      <c r="AE69" s="10">
        <f>AD69*1.1</f>
        <v>20.56910569105691</v>
      </c>
      <c r="AF69" s="20">
        <f>AE69/4.55</f>
        <v>4.520682569463058</v>
      </c>
      <c r="AG69" s="20">
        <f>AF69*D69</f>
        <v>45.20682569463058</v>
      </c>
    </row>
    <row r="70" spans="1:33" ht="12.75">
      <c r="A70" s="10" t="s">
        <v>19</v>
      </c>
      <c r="B70" s="12">
        <v>3165140851305</v>
      </c>
      <c r="C70" s="13" t="s">
        <v>155</v>
      </c>
      <c r="D70" s="13">
        <v>3</v>
      </c>
      <c r="E70" s="13">
        <v>45</v>
      </c>
      <c r="F70" s="14">
        <f>E70/1.23</f>
        <v>36.58536585365854</v>
      </c>
      <c r="G70" s="13">
        <f>F70*1.1</f>
        <v>40.243902439024396</v>
      </c>
      <c r="H70" s="14">
        <f>G70/4.55</f>
        <v>8.844813722862504</v>
      </c>
      <c r="I70" s="13">
        <f>(E70*0.3)</f>
        <v>13.500000000000002</v>
      </c>
      <c r="J70" s="13">
        <f>D70*E70</f>
        <v>135</v>
      </c>
      <c r="K70" s="13">
        <f>E70-I70</f>
        <v>31.5</v>
      </c>
      <c r="L70" s="13">
        <f>K70/1.23</f>
        <v>25.609756097560975</v>
      </c>
      <c r="M70" s="13">
        <f>L70*1.1</f>
        <v>28.170731707317074</v>
      </c>
      <c r="N70" s="14">
        <f>D70*H70</f>
        <v>26.534441168587513</v>
      </c>
      <c r="O70" s="14">
        <f>M70/4.55</f>
        <v>6.191369606003753</v>
      </c>
      <c r="P70" s="14">
        <f>D70*O70</f>
        <v>18.574108818011258</v>
      </c>
      <c r="Q70" s="13">
        <f>J70*0.3</f>
        <v>40.50000000000001</v>
      </c>
      <c r="R70" s="13">
        <f>J70-Q70</f>
        <v>94.5</v>
      </c>
      <c r="S70" s="13">
        <f>(E70*0.5)</f>
        <v>22.5</v>
      </c>
      <c r="T70" s="15">
        <f>J70*0.5</f>
        <v>67.5</v>
      </c>
      <c r="U70" s="16">
        <f>J70-T70</f>
        <v>67.5</v>
      </c>
      <c r="V70" s="17">
        <f>U70/D70</f>
        <v>22.5</v>
      </c>
      <c r="W70" s="17">
        <f>D70*V70</f>
        <v>67.5</v>
      </c>
      <c r="X70" s="18" t="s">
        <v>156</v>
      </c>
      <c r="Y70" s="19" t="s">
        <v>132</v>
      </c>
      <c r="Z70" s="19"/>
      <c r="AA70" s="19"/>
      <c r="AB70" s="19"/>
      <c r="AC70" s="19"/>
      <c r="AD70" s="10">
        <f>V70/1.23</f>
        <v>18.29268292682927</v>
      </c>
      <c r="AE70" s="10">
        <f>AD70*1.1</f>
        <v>20.121951219512198</v>
      </c>
      <c r="AF70" s="20">
        <f>AE70/4.55</f>
        <v>4.422406861431252</v>
      </c>
      <c r="AG70" s="20">
        <f>AF70*D70</f>
        <v>13.267220584293757</v>
      </c>
    </row>
    <row r="71" spans="1:33" ht="12.75">
      <c r="A71" s="10" t="s">
        <v>19</v>
      </c>
      <c r="B71" s="12">
        <v>3165140881722</v>
      </c>
      <c r="C71" s="13" t="s">
        <v>157</v>
      </c>
      <c r="D71" s="13">
        <v>3</v>
      </c>
      <c r="E71" s="13">
        <v>130</v>
      </c>
      <c r="F71" s="14">
        <f>E71/1.23</f>
        <v>105.6910569105691</v>
      </c>
      <c r="G71" s="13">
        <f>F71*1.1</f>
        <v>116.26016260162602</v>
      </c>
      <c r="H71" s="14">
        <f>G71/4.55</f>
        <v>25.551684088269457</v>
      </c>
      <c r="I71" s="13">
        <f>(E71*0.3)</f>
        <v>39.00000000000001</v>
      </c>
      <c r="J71" s="13">
        <f>D71*E71</f>
        <v>390</v>
      </c>
      <c r="K71" s="13">
        <f>E71-I71</f>
        <v>91</v>
      </c>
      <c r="L71" s="13">
        <f>K71/1.23</f>
        <v>73.98373983739837</v>
      </c>
      <c r="M71" s="13">
        <f>L71*1.1</f>
        <v>81.38211382113822</v>
      </c>
      <c r="N71" s="14">
        <f>D71*H71</f>
        <v>76.65505226480838</v>
      </c>
      <c r="O71" s="14">
        <f>M71/4.55</f>
        <v>17.886178861788622</v>
      </c>
      <c r="P71" s="14">
        <f>D71*O71</f>
        <v>53.658536585365866</v>
      </c>
      <c r="Q71" s="13">
        <f>J71*0.3</f>
        <v>117.00000000000001</v>
      </c>
      <c r="R71" s="13">
        <f>J71-Q71</f>
        <v>273</v>
      </c>
      <c r="S71" s="13">
        <f>(E71*0.5)</f>
        <v>65</v>
      </c>
      <c r="T71" s="15">
        <f>J71*0.5</f>
        <v>195</v>
      </c>
      <c r="U71" s="16">
        <f>J71-T71</f>
        <v>195</v>
      </c>
      <c r="V71" s="17">
        <f>U71/D71</f>
        <v>65</v>
      </c>
      <c r="W71" s="17">
        <f>D71*V71</f>
        <v>195</v>
      </c>
      <c r="X71" s="18" t="s">
        <v>158</v>
      </c>
      <c r="Y71" s="19" t="s">
        <v>132</v>
      </c>
      <c r="Z71" s="19"/>
      <c r="AA71" s="19"/>
      <c r="AB71" s="19"/>
      <c r="AC71" s="19"/>
      <c r="AD71" s="10">
        <f>V71/1.23</f>
        <v>52.84552845528455</v>
      </c>
      <c r="AE71" s="10">
        <f>AD71*1.1</f>
        <v>58.13008130081301</v>
      </c>
      <c r="AF71" s="20">
        <f>AE71/4.55</f>
        <v>12.775842044134729</v>
      </c>
      <c r="AG71" s="20">
        <f>AF71*D71</f>
        <v>38.32752613240419</v>
      </c>
    </row>
    <row r="72" spans="1:33" ht="12.75">
      <c r="A72" s="10" t="s">
        <v>19</v>
      </c>
      <c r="B72" s="12">
        <v>3165140415620</v>
      </c>
      <c r="C72" s="13" t="s">
        <v>159</v>
      </c>
      <c r="D72" s="13">
        <v>29</v>
      </c>
      <c r="E72" s="13">
        <v>15</v>
      </c>
      <c r="F72" s="14">
        <f>E72/1.23</f>
        <v>12.195121951219512</v>
      </c>
      <c r="G72" s="13">
        <f>F72*1.1</f>
        <v>13.414634146341465</v>
      </c>
      <c r="H72" s="14">
        <f>G72/4.55</f>
        <v>2.9482712409541683</v>
      </c>
      <c r="I72" s="13">
        <f>(E72*0.3)</f>
        <v>4.500000000000001</v>
      </c>
      <c r="J72" s="13">
        <f>D72*E72</f>
        <v>435</v>
      </c>
      <c r="K72" s="13">
        <f>E72-I72</f>
        <v>10.5</v>
      </c>
      <c r="L72" s="13">
        <f>K72/1.23</f>
        <v>8.536585365853659</v>
      </c>
      <c r="M72" s="13">
        <f>L72*1.1</f>
        <v>9.390243902439027</v>
      </c>
      <c r="N72" s="14">
        <f>D72*H72</f>
        <v>85.49986598767087</v>
      </c>
      <c r="O72" s="14">
        <f>M72/4.55</f>
        <v>2.063789868667918</v>
      </c>
      <c r="P72" s="14">
        <f>D72*O72</f>
        <v>59.84990619136962</v>
      </c>
      <c r="Q72" s="13">
        <f>J72*0.3</f>
        <v>130.50000000000003</v>
      </c>
      <c r="R72" s="13">
        <f>J72-Q72</f>
        <v>304.5</v>
      </c>
      <c r="S72" s="13">
        <f>(E72*0.5)</f>
        <v>7.5</v>
      </c>
      <c r="T72" s="15">
        <f>J72*0.5</f>
        <v>217.5</v>
      </c>
      <c r="U72" s="16">
        <f>J72-T72</f>
        <v>217.5</v>
      </c>
      <c r="V72" s="17">
        <f>U72/D72</f>
        <v>7.5</v>
      </c>
      <c r="W72" s="17">
        <f>D72*V72</f>
        <v>217.5</v>
      </c>
      <c r="X72" s="18" t="s">
        <v>160</v>
      </c>
      <c r="Y72" s="19" t="s">
        <v>132</v>
      </c>
      <c r="Z72" s="19"/>
      <c r="AA72" s="19"/>
      <c r="AB72" s="19"/>
      <c r="AC72" s="19"/>
      <c r="AD72" s="10">
        <f>V72/1.23</f>
        <v>6.097560975609756</v>
      </c>
      <c r="AE72" s="10">
        <f>AD72*1.1</f>
        <v>6.707317073170732</v>
      </c>
      <c r="AF72" s="20">
        <f>AE72/4.55</f>
        <v>1.4741356204770841</v>
      </c>
      <c r="AG72" s="20">
        <f>AF72*D72</f>
        <v>42.749932993835436</v>
      </c>
    </row>
    <row r="73" spans="1:33" ht="12.75">
      <c r="A73" s="10" t="s">
        <v>19</v>
      </c>
      <c r="B73" s="12">
        <v>3165140383288</v>
      </c>
      <c r="C73" s="13" t="s">
        <v>161</v>
      </c>
      <c r="D73" s="13">
        <v>22</v>
      </c>
      <c r="E73" s="13">
        <v>24.9</v>
      </c>
      <c r="F73" s="14">
        <f>E73/1.23</f>
        <v>20.24390243902439</v>
      </c>
      <c r="G73" s="13">
        <f>F73*1.1</f>
        <v>22.26829268292683</v>
      </c>
      <c r="H73" s="14">
        <f>G73/4.55</f>
        <v>4.894130259983919</v>
      </c>
      <c r="I73" s="13">
        <f>(E73*0.3)</f>
        <v>7.470000000000001</v>
      </c>
      <c r="J73" s="13">
        <f>D73*E73</f>
        <v>547.8</v>
      </c>
      <c r="K73" s="13">
        <f>E73-I73</f>
        <v>17.43</v>
      </c>
      <c r="L73" s="13">
        <f>K73/1.23</f>
        <v>14.170731707317072</v>
      </c>
      <c r="M73" s="13">
        <f>L73*1.1</f>
        <v>15.58780487804878</v>
      </c>
      <c r="N73" s="14">
        <f>D73*H73</f>
        <v>107.67086571964623</v>
      </c>
      <c r="O73" s="14">
        <f>M73/4.55</f>
        <v>3.425891181988743</v>
      </c>
      <c r="P73" s="14">
        <f>D73*O73</f>
        <v>75.36960600375235</v>
      </c>
      <c r="Q73" s="13">
        <f>J73*0.3</f>
        <v>164.34</v>
      </c>
      <c r="R73" s="13">
        <f>J73-Q73</f>
        <v>383.4599999999999</v>
      </c>
      <c r="S73" s="13">
        <f>(E73*0.5)</f>
        <v>12.45</v>
      </c>
      <c r="T73" s="15">
        <f>J73*0.5</f>
        <v>273.9</v>
      </c>
      <c r="U73" s="16">
        <f>J73-T73</f>
        <v>273.9</v>
      </c>
      <c r="V73" s="17">
        <f>U73/D73</f>
        <v>12.45</v>
      </c>
      <c r="W73" s="17">
        <f>D73*V73</f>
        <v>273.9</v>
      </c>
      <c r="X73" s="18" t="s">
        <v>162</v>
      </c>
      <c r="Y73" s="19" t="s">
        <v>132</v>
      </c>
      <c r="Z73" s="19"/>
      <c r="AA73" s="19"/>
      <c r="AB73" s="19"/>
      <c r="AC73" s="19"/>
      <c r="AD73" s="10">
        <f>V73/1.23</f>
        <v>10.121951219512194</v>
      </c>
      <c r="AE73" s="10">
        <f>AD73*1.1</f>
        <v>11.134146341463415</v>
      </c>
      <c r="AF73" s="20">
        <f>AE73/4.55</f>
        <v>2.4470651299919597</v>
      </c>
      <c r="AG73" s="20">
        <f>AF73*D73</f>
        <v>53.835432859823115</v>
      </c>
    </row>
    <row r="74" spans="1:33" ht="12.75">
      <c r="A74" s="10" t="s">
        <v>19</v>
      </c>
      <c r="B74" s="12">
        <v>3165140430296</v>
      </c>
      <c r="C74" s="13" t="s">
        <v>163</v>
      </c>
      <c r="D74" s="13">
        <v>46</v>
      </c>
      <c r="E74" s="13">
        <v>19</v>
      </c>
      <c r="F74" s="14">
        <f>E74/1.23</f>
        <v>15.447154471544716</v>
      </c>
      <c r="G74" s="13">
        <f>F74*1.1</f>
        <v>16.991869918699187</v>
      </c>
      <c r="H74" s="14">
        <f>G74/4.55</f>
        <v>3.734476905208613</v>
      </c>
      <c r="I74" s="13">
        <f>(E74*0.3)</f>
        <v>5.700000000000001</v>
      </c>
      <c r="J74" s="13">
        <f>D74*E74</f>
        <v>874</v>
      </c>
      <c r="K74" s="13">
        <f>E74-I74</f>
        <v>13.299999999999999</v>
      </c>
      <c r="L74" s="13">
        <f>K74/1.23</f>
        <v>10.8130081300813</v>
      </c>
      <c r="M74" s="13">
        <f>L74*1.1</f>
        <v>11.894308943089431</v>
      </c>
      <c r="N74" s="14">
        <f>D74*H74</f>
        <v>171.7859376395962</v>
      </c>
      <c r="O74" s="14">
        <f>M74/4.55</f>
        <v>2.614133833646029</v>
      </c>
      <c r="P74" s="14">
        <f>D74*O74</f>
        <v>120.25015634771734</v>
      </c>
      <c r="Q74" s="13">
        <f>J74*0.3</f>
        <v>262.20000000000005</v>
      </c>
      <c r="R74" s="13">
        <f>J74-Q74</f>
        <v>611.8</v>
      </c>
      <c r="S74" s="13">
        <f>(E74*0.5)</f>
        <v>9.5</v>
      </c>
      <c r="T74" s="15">
        <f>J74*0.5</f>
        <v>437</v>
      </c>
      <c r="U74" s="16">
        <f>J74-T74</f>
        <v>437</v>
      </c>
      <c r="V74" s="17">
        <f>U74/D74</f>
        <v>9.5</v>
      </c>
      <c r="W74" s="17">
        <f>D74*V74</f>
        <v>437</v>
      </c>
      <c r="X74" s="18" t="s">
        <v>164</v>
      </c>
      <c r="Y74" s="19" t="s">
        <v>132</v>
      </c>
      <c r="Z74" s="19"/>
      <c r="AA74" s="19"/>
      <c r="AB74" s="19"/>
      <c r="AC74" s="19"/>
      <c r="AD74" s="10">
        <f>V74/1.23</f>
        <v>7.723577235772358</v>
      </c>
      <c r="AE74" s="10">
        <f>AD74*1.1</f>
        <v>8.495934959349594</v>
      </c>
      <c r="AF74" s="20">
        <f>AE74/4.55</f>
        <v>1.8672384526043064</v>
      </c>
      <c r="AG74" s="20">
        <f>AF74*D74</f>
        <v>85.8929688197981</v>
      </c>
    </row>
    <row r="75" spans="1:33" ht="12.75">
      <c r="A75" s="10" t="s">
        <v>19</v>
      </c>
      <c r="B75" s="12">
        <v>3165140465274</v>
      </c>
      <c r="C75" s="13" t="s">
        <v>165</v>
      </c>
      <c r="D75" s="13">
        <v>14</v>
      </c>
      <c r="E75" s="13">
        <v>34.99</v>
      </c>
      <c r="F75" s="14">
        <f>E75/1.23</f>
        <v>28.447154471544717</v>
      </c>
      <c r="G75" s="13">
        <f>F75*1.1</f>
        <v>31.29186991869919</v>
      </c>
      <c r="H75" s="14">
        <f>G75/4.55</f>
        <v>6.877334048065757</v>
      </c>
      <c r="I75" s="13">
        <f>(E75*0.3)</f>
        <v>10.497000000000002</v>
      </c>
      <c r="J75" s="13">
        <f>D75*E75</f>
        <v>489.86</v>
      </c>
      <c r="K75" s="13">
        <f>E75-I75</f>
        <v>24.493000000000002</v>
      </c>
      <c r="L75" s="13">
        <f>K75/1.23</f>
        <v>19.9130081300813</v>
      </c>
      <c r="M75" s="13">
        <f>L75*1.1</f>
        <v>21.904308943089433</v>
      </c>
      <c r="N75" s="14">
        <f>D75*H75</f>
        <v>96.2826766729206</v>
      </c>
      <c r="O75" s="14">
        <f>M75/4.55</f>
        <v>4.8141338336460295</v>
      </c>
      <c r="P75" s="14">
        <f>D75*O75</f>
        <v>67.39787367104441</v>
      </c>
      <c r="Q75" s="13">
        <f>J75*0.3</f>
        <v>146.95800000000003</v>
      </c>
      <c r="R75" s="13">
        <f>J75-Q75</f>
        <v>342.902</v>
      </c>
      <c r="S75" s="13">
        <f>(E75*0.5)</f>
        <v>17.495</v>
      </c>
      <c r="T75" s="15">
        <f>J75*0.5</f>
        <v>244.93</v>
      </c>
      <c r="U75" s="16">
        <f>J75-T75</f>
        <v>244.93</v>
      </c>
      <c r="V75" s="17">
        <f>U75/D75</f>
        <v>17.495</v>
      </c>
      <c r="W75" s="17">
        <f>D75*V75</f>
        <v>244.93</v>
      </c>
      <c r="X75" s="18" t="s">
        <v>166</v>
      </c>
      <c r="Y75" s="19" t="s">
        <v>132</v>
      </c>
      <c r="Z75" s="19"/>
      <c r="AA75" s="19"/>
      <c r="AB75" s="19"/>
      <c r="AC75" s="19"/>
      <c r="AD75" s="10">
        <f>V75/1.23</f>
        <v>14.223577235772359</v>
      </c>
      <c r="AE75" s="10">
        <f>AD75*1.1</f>
        <v>15.645934959349596</v>
      </c>
      <c r="AF75" s="20">
        <f>AE75/4.55</f>
        <v>3.4386670240328785</v>
      </c>
      <c r="AG75" s="20">
        <f>AF75*D75</f>
        <v>48.1413383364603</v>
      </c>
    </row>
    <row r="76" spans="1:33" ht="12.75">
      <c r="A76" s="10" t="s">
        <v>19</v>
      </c>
      <c r="B76" s="12">
        <v>3165140383905</v>
      </c>
      <c r="C76" s="13" t="s">
        <v>167</v>
      </c>
      <c r="D76" s="13">
        <v>21</v>
      </c>
      <c r="E76" s="13">
        <v>54</v>
      </c>
      <c r="F76" s="14">
        <f>E76/1.23</f>
        <v>43.90243902439025</v>
      </c>
      <c r="G76" s="13">
        <f>F76*1.1</f>
        <v>48.29268292682928</v>
      </c>
      <c r="H76" s="14">
        <f>G76/4.55</f>
        <v>10.613776467435008</v>
      </c>
      <c r="I76" s="13">
        <f>(E76*0.3)</f>
        <v>16.200000000000003</v>
      </c>
      <c r="J76" s="13">
        <f>D76*E76</f>
        <v>1134</v>
      </c>
      <c r="K76" s="13">
        <f>E76-I76</f>
        <v>37.8</v>
      </c>
      <c r="L76" s="13">
        <f>K76/1.23</f>
        <v>30.73170731707317</v>
      </c>
      <c r="M76" s="13">
        <f>L76*1.1</f>
        <v>33.80487804878049</v>
      </c>
      <c r="N76" s="14">
        <f>D76*H76</f>
        <v>222.88930581613516</v>
      </c>
      <c r="O76" s="14">
        <f>M76/4.55</f>
        <v>7.429643527204503</v>
      </c>
      <c r="P76" s="14">
        <f>D76*O76</f>
        <v>156.02251407129455</v>
      </c>
      <c r="Q76" s="13">
        <f>J76*0.3</f>
        <v>340.20000000000005</v>
      </c>
      <c r="R76" s="13">
        <f>J76-Q76</f>
        <v>793.8</v>
      </c>
      <c r="S76" s="13">
        <f>(E76*0.5)</f>
        <v>27</v>
      </c>
      <c r="T76" s="15">
        <f>J76*0.5</f>
        <v>567</v>
      </c>
      <c r="U76" s="16">
        <f>J76-T76</f>
        <v>567</v>
      </c>
      <c r="V76" s="17">
        <f>U76/D76</f>
        <v>27</v>
      </c>
      <c r="W76" s="17">
        <f>D76*V76</f>
        <v>567</v>
      </c>
      <c r="X76" s="18" t="s">
        <v>168</v>
      </c>
      <c r="Y76" s="19" t="s">
        <v>132</v>
      </c>
      <c r="Z76" s="19"/>
      <c r="AA76" s="19"/>
      <c r="AB76" s="19"/>
      <c r="AC76" s="19"/>
      <c r="AD76" s="10">
        <f>V76/1.23</f>
        <v>21.951219512195124</v>
      </c>
      <c r="AE76" s="10">
        <f>AD76*1.1</f>
        <v>24.14634146341464</v>
      </c>
      <c r="AF76" s="20">
        <f>AE76/4.55</f>
        <v>5.306888233717504</v>
      </c>
      <c r="AG76" s="20">
        <f>AF76*D76</f>
        <v>111.44465290806758</v>
      </c>
    </row>
    <row r="77" spans="1:33" ht="12.75">
      <c r="A77" s="10" t="s">
        <v>19</v>
      </c>
      <c r="B77" s="12">
        <v>3165140407120</v>
      </c>
      <c r="C77" s="13" t="s">
        <v>169</v>
      </c>
      <c r="D77" s="13">
        <v>21</v>
      </c>
      <c r="E77" s="13">
        <v>26</v>
      </c>
      <c r="F77" s="14">
        <f>E77/1.23</f>
        <v>21.13821138211382</v>
      </c>
      <c r="G77" s="13">
        <f>F77*1.1</f>
        <v>23.252032520325205</v>
      </c>
      <c r="H77" s="14">
        <f>G77/4.55</f>
        <v>5.1103368176538915</v>
      </c>
      <c r="I77" s="13">
        <f>(E77*0.3)</f>
        <v>7.800000000000001</v>
      </c>
      <c r="J77" s="13">
        <f>D77*E77</f>
        <v>546</v>
      </c>
      <c r="K77" s="13">
        <f>E77-I77</f>
        <v>18.2</v>
      </c>
      <c r="L77" s="13">
        <f>K77/1.23</f>
        <v>14.796747967479675</v>
      </c>
      <c r="M77" s="13">
        <f>L77*1.1</f>
        <v>16.276422764227643</v>
      </c>
      <c r="N77" s="14">
        <f>D77*H77</f>
        <v>107.31707317073172</v>
      </c>
      <c r="O77" s="14">
        <f>M77/4.55</f>
        <v>3.577235772357724</v>
      </c>
      <c r="P77" s="14">
        <f>D77*O77</f>
        <v>75.1219512195122</v>
      </c>
      <c r="Q77" s="13">
        <f>J77*0.3</f>
        <v>163.8</v>
      </c>
      <c r="R77" s="13">
        <f>J77-Q77</f>
        <v>382.2</v>
      </c>
      <c r="S77" s="13">
        <f>(E77*0.5)</f>
        <v>13</v>
      </c>
      <c r="T77" s="15">
        <f>J77*0.5</f>
        <v>273</v>
      </c>
      <c r="U77" s="16">
        <f>J77-T77</f>
        <v>273</v>
      </c>
      <c r="V77" s="17">
        <f>U77/D77</f>
        <v>13</v>
      </c>
      <c r="W77" s="17">
        <f>D77*V77</f>
        <v>273</v>
      </c>
      <c r="X77" s="18" t="s">
        <v>170</v>
      </c>
      <c r="Y77" s="19" t="s">
        <v>132</v>
      </c>
      <c r="Z77" s="19"/>
      <c r="AA77" s="19"/>
      <c r="AB77" s="19"/>
      <c r="AC77" s="19"/>
      <c r="AD77" s="10">
        <f>V77/1.23</f>
        <v>10.56910569105691</v>
      </c>
      <c r="AE77" s="10">
        <f>AD77*1.1</f>
        <v>11.626016260162602</v>
      </c>
      <c r="AF77" s="20">
        <f>AE77/4.55</f>
        <v>2.5551684088269457</v>
      </c>
      <c r="AG77" s="20">
        <f>AF77*D77</f>
        <v>53.65853658536586</v>
      </c>
    </row>
    <row r="78" spans="1:33" ht="12.75">
      <c r="A78" s="10" t="s">
        <v>19</v>
      </c>
      <c r="B78" s="12">
        <v>3165140382472</v>
      </c>
      <c r="C78" s="13" t="s">
        <v>171</v>
      </c>
      <c r="D78" s="13">
        <v>11</v>
      </c>
      <c r="E78" s="13">
        <v>39</v>
      </c>
      <c r="F78" s="14">
        <f>E78/1.23</f>
        <v>31.70731707317073</v>
      </c>
      <c r="G78" s="13">
        <f>F78*1.1</f>
        <v>34.87804878048781</v>
      </c>
      <c r="H78" s="14">
        <f>G78/4.55</f>
        <v>7.665505226480837</v>
      </c>
      <c r="I78" s="13">
        <f>(E78*0.3)</f>
        <v>11.700000000000001</v>
      </c>
      <c r="J78" s="13">
        <f>D78*E78</f>
        <v>429</v>
      </c>
      <c r="K78" s="13">
        <f>E78-I78</f>
        <v>27.299999999999997</v>
      </c>
      <c r="L78" s="13">
        <f>K78/1.23</f>
        <v>22.19512195121951</v>
      </c>
      <c r="M78" s="13">
        <f>L78*1.1</f>
        <v>24.414634146341463</v>
      </c>
      <c r="N78" s="14">
        <f>D78*H78</f>
        <v>84.32055749128921</v>
      </c>
      <c r="O78" s="14">
        <f>M78/4.55</f>
        <v>5.365853658536586</v>
      </c>
      <c r="P78" s="14">
        <f>D78*O78</f>
        <v>59.024390243902445</v>
      </c>
      <c r="Q78" s="13">
        <f>J78*0.3</f>
        <v>128.70000000000002</v>
      </c>
      <c r="R78" s="13">
        <f>J78-Q78</f>
        <v>300.29999999999995</v>
      </c>
      <c r="S78" s="13">
        <f>(E78*0.5)</f>
        <v>19.5</v>
      </c>
      <c r="T78" s="15">
        <f>J78*0.5</f>
        <v>214.5</v>
      </c>
      <c r="U78" s="16">
        <f>J78-T78</f>
        <v>214.5</v>
      </c>
      <c r="V78" s="17">
        <f>U78/D78</f>
        <v>19.5</v>
      </c>
      <c r="W78" s="17">
        <f>D78*V78</f>
        <v>214.5</v>
      </c>
      <c r="X78" s="18" t="s">
        <v>172</v>
      </c>
      <c r="Y78" s="19" t="s">
        <v>132</v>
      </c>
      <c r="Z78" s="19"/>
      <c r="AA78" s="19"/>
      <c r="AB78" s="19"/>
      <c r="AC78" s="19"/>
      <c r="AD78" s="10">
        <f>V78/1.23</f>
        <v>15.853658536585366</v>
      </c>
      <c r="AE78" s="10">
        <f>AD78*1.1</f>
        <v>17.439024390243905</v>
      </c>
      <c r="AF78" s="20">
        <f>AE78/4.55</f>
        <v>3.8327526132404186</v>
      </c>
      <c r="AG78" s="20">
        <f>AF78*D78</f>
        <v>42.160278745644604</v>
      </c>
    </row>
    <row r="79" spans="1:33" ht="12.75">
      <c r="A79" s="10" t="s">
        <v>19</v>
      </c>
      <c r="B79" s="12">
        <v>3165140384414</v>
      </c>
      <c r="C79" s="13" t="s">
        <v>173</v>
      </c>
      <c r="D79" s="13">
        <v>12</v>
      </c>
      <c r="E79" s="13">
        <v>39</v>
      </c>
      <c r="F79" s="14">
        <f>E79/1.23</f>
        <v>31.70731707317073</v>
      </c>
      <c r="G79" s="13">
        <f>F79*1.1</f>
        <v>34.87804878048781</v>
      </c>
      <c r="H79" s="14">
        <f>G79/4.55</f>
        <v>7.665505226480837</v>
      </c>
      <c r="I79" s="13">
        <f>(E79*0.3)</f>
        <v>11.700000000000001</v>
      </c>
      <c r="J79" s="13">
        <f>D79*E79</f>
        <v>468</v>
      </c>
      <c r="K79" s="13">
        <f>E79-I79</f>
        <v>27.299999999999997</v>
      </c>
      <c r="L79" s="13">
        <f>K79/1.23</f>
        <v>22.19512195121951</v>
      </c>
      <c r="M79" s="13">
        <f>L79*1.1</f>
        <v>24.414634146341463</v>
      </c>
      <c r="N79" s="14">
        <f>D79*H79</f>
        <v>91.98606271777004</v>
      </c>
      <c r="O79" s="14">
        <f>M79/4.55</f>
        <v>5.365853658536586</v>
      </c>
      <c r="P79" s="14">
        <f>D79*O79</f>
        <v>64.39024390243902</v>
      </c>
      <c r="Q79" s="13">
        <f>J79*0.3</f>
        <v>140.40000000000003</v>
      </c>
      <c r="R79" s="13">
        <f>J79-Q79</f>
        <v>327.59999999999997</v>
      </c>
      <c r="S79" s="13">
        <f>(E79*0.5)</f>
        <v>19.5</v>
      </c>
      <c r="T79" s="15">
        <f>J79*0.5</f>
        <v>234</v>
      </c>
      <c r="U79" s="16">
        <f>J79-T79</f>
        <v>234</v>
      </c>
      <c r="V79" s="17">
        <f>U79/D79</f>
        <v>19.5</v>
      </c>
      <c r="W79" s="17">
        <f>D79*V79</f>
        <v>234</v>
      </c>
      <c r="X79" s="18" t="s">
        <v>174</v>
      </c>
      <c r="Y79" s="19" t="s">
        <v>132</v>
      </c>
      <c r="Z79" s="19"/>
      <c r="AA79" s="19"/>
      <c r="AB79" s="19"/>
      <c r="AC79" s="19"/>
      <c r="AD79" s="10">
        <f>V79/1.23</f>
        <v>15.853658536585366</v>
      </c>
      <c r="AE79" s="10">
        <f>AD79*1.1</f>
        <v>17.439024390243905</v>
      </c>
      <c r="AF79" s="20">
        <f>AE79/4.55</f>
        <v>3.8327526132404186</v>
      </c>
      <c r="AG79" s="20">
        <f>AF79*D79</f>
        <v>45.99303135888502</v>
      </c>
    </row>
    <row r="80" spans="1:33" ht="12.75">
      <c r="A80" s="10" t="s">
        <v>19</v>
      </c>
      <c r="B80" s="12">
        <v>3165140415590</v>
      </c>
      <c r="C80" s="13" t="s">
        <v>175</v>
      </c>
      <c r="D80" s="13">
        <v>26</v>
      </c>
      <c r="E80" s="13">
        <v>29</v>
      </c>
      <c r="F80" s="14">
        <f>E80/1.23</f>
        <v>23.577235772357724</v>
      </c>
      <c r="G80" s="13">
        <f>F80*1.1</f>
        <v>25.9349593495935</v>
      </c>
      <c r="H80" s="14">
        <f>G80/4.55</f>
        <v>5.699991065844725</v>
      </c>
      <c r="I80" s="13">
        <f>(E80*0.3)</f>
        <v>8.700000000000001</v>
      </c>
      <c r="J80" s="13">
        <f>D80*E80</f>
        <v>754</v>
      </c>
      <c r="K80" s="13">
        <f>E80-I80</f>
        <v>20.299999999999997</v>
      </c>
      <c r="L80" s="13">
        <f>K80/1.23</f>
        <v>16.504065040650403</v>
      </c>
      <c r="M80" s="13">
        <f>L80*1.1</f>
        <v>18.154471544715445</v>
      </c>
      <c r="N80" s="14">
        <f>D80*H80</f>
        <v>148.19976771196286</v>
      </c>
      <c r="O80" s="14">
        <f>M80/4.55</f>
        <v>3.9899937460913066</v>
      </c>
      <c r="P80" s="14">
        <f>D80*O80</f>
        <v>103.73983739837398</v>
      </c>
      <c r="Q80" s="13">
        <f>J80*0.3</f>
        <v>226.20000000000005</v>
      </c>
      <c r="R80" s="13">
        <f>J80-Q80</f>
        <v>527.8</v>
      </c>
      <c r="S80" s="13">
        <f>(E80*0.5)</f>
        <v>14.5</v>
      </c>
      <c r="T80" s="15">
        <f>J80*0.5</f>
        <v>377</v>
      </c>
      <c r="U80" s="16">
        <f>J80-T80</f>
        <v>377</v>
      </c>
      <c r="V80" s="17">
        <f>U80/D80</f>
        <v>14.5</v>
      </c>
      <c r="W80" s="17">
        <f>D80*V80</f>
        <v>377</v>
      </c>
      <c r="X80" s="18" t="s">
        <v>176</v>
      </c>
      <c r="Y80" s="19" t="s">
        <v>132</v>
      </c>
      <c r="Z80" s="19"/>
      <c r="AA80" s="19"/>
      <c r="AB80" s="19"/>
      <c r="AC80" s="19"/>
      <c r="AD80" s="10">
        <f>V80/1.23</f>
        <v>11.788617886178862</v>
      </c>
      <c r="AE80" s="10">
        <f>AD80*1.1</f>
        <v>12.96747967479675</v>
      </c>
      <c r="AF80" s="20">
        <f>AE80/4.55</f>
        <v>2.8499955329223625</v>
      </c>
      <c r="AG80" s="20">
        <f>AF80*D80</f>
        <v>74.09988385598143</v>
      </c>
    </row>
    <row r="81" spans="1:33" ht="12.75">
      <c r="A81" s="10" t="s">
        <v>19</v>
      </c>
      <c r="B81" s="12">
        <v>3165140385220</v>
      </c>
      <c r="C81" s="13" t="s">
        <v>177</v>
      </c>
      <c r="D81" s="13">
        <v>13</v>
      </c>
      <c r="E81" s="13">
        <v>19</v>
      </c>
      <c r="F81" s="14">
        <f>E81/1.23</f>
        <v>15.447154471544716</v>
      </c>
      <c r="G81" s="13">
        <f>F81*1.1</f>
        <v>16.991869918699187</v>
      </c>
      <c r="H81" s="14">
        <f>G81/4.55</f>
        <v>3.734476905208613</v>
      </c>
      <c r="I81" s="13">
        <f>(E81*0.3)</f>
        <v>5.700000000000001</v>
      </c>
      <c r="J81" s="13">
        <f>D81*E81</f>
        <v>247</v>
      </c>
      <c r="K81" s="13">
        <f>E81-I81</f>
        <v>13.299999999999999</v>
      </c>
      <c r="L81" s="13">
        <f>K81/1.23</f>
        <v>10.8130081300813</v>
      </c>
      <c r="M81" s="13">
        <f>L81*1.1</f>
        <v>11.894308943089431</v>
      </c>
      <c r="N81" s="14">
        <f>D81*H81</f>
        <v>48.548199767711964</v>
      </c>
      <c r="O81" s="14">
        <f>M81/4.55</f>
        <v>2.614133833646029</v>
      </c>
      <c r="P81" s="14">
        <f>D81*O81</f>
        <v>33.983739837398375</v>
      </c>
      <c r="Q81" s="13">
        <f>J81*0.3</f>
        <v>74.10000000000001</v>
      </c>
      <c r="R81" s="13">
        <f>J81-Q81</f>
        <v>172.89999999999998</v>
      </c>
      <c r="S81" s="13">
        <f>(E81*0.5)</f>
        <v>9.5</v>
      </c>
      <c r="T81" s="15">
        <f>J81*0.5</f>
        <v>123.5</v>
      </c>
      <c r="U81" s="16">
        <f>J81-T81</f>
        <v>123.5</v>
      </c>
      <c r="V81" s="17">
        <f>U81/D81</f>
        <v>9.5</v>
      </c>
      <c r="W81" s="17">
        <f>D81*V81</f>
        <v>123.5</v>
      </c>
      <c r="X81" s="18" t="s">
        <v>178</v>
      </c>
      <c r="Y81" s="19" t="s">
        <v>132</v>
      </c>
      <c r="Z81" s="19"/>
      <c r="AA81" s="19"/>
      <c r="AB81" s="19"/>
      <c r="AC81" s="19"/>
      <c r="AD81" s="10">
        <f>V81/1.23</f>
        <v>7.723577235772358</v>
      </c>
      <c r="AE81" s="10">
        <f>AD81*1.1</f>
        <v>8.495934959349594</v>
      </c>
      <c r="AF81" s="20">
        <f>AE81/4.55</f>
        <v>1.8672384526043064</v>
      </c>
      <c r="AG81" s="20">
        <f>AF81*D81</f>
        <v>24.274099883855982</v>
      </c>
    </row>
    <row r="82" spans="1:33" ht="12.75">
      <c r="A82" s="10" t="s">
        <v>19</v>
      </c>
      <c r="B82" s="12">
        <v>3165140382731</v>
      </c>
      <c r="C82" s="13" t="s">
        <v>179</v>
      </c>
      <c r="D82" s="13">
        <v>15</v>
      </c>
      <c r="E82" s="13">
        <v>29</v>
      </c>
      <c r="F82" s="14">
        <f>E82/1.23</f>
        <v>23.577235772357724</v>
      </c>
      <c r="G82" s="13">
        <f>F82*1.1</f>
        <v>25.9349593495935</v>
      </c>
      <c r="H82" s="14">
        <f>G82/4.55</f>
        <v>5.699991065844725</v>
      </c>
      <c r="I82" s="13">
        <f>(E82*0.3)</f>
        <v>8.700000000000001</v>
      </c>
      <c r="J82" s="13">
        <f>D82*E82</f>
        <v>435</v>
      </c>
      <c r="K82" s="13">
        <f>E82-I82</f>
        <v>20.299999999999997</v>
      </c>
      <c r="L82" s="13">
        <f>K82/1.23</f>
        <v>16.504065040650403</v>
      </c>
      <c r="M82" s="13">
        <f>L82*1.1</f>
        <v>18.154471544715445</v>
      </c>
      <c r="N82" s="14">
        <f>D82*H82</f>
        <v>85.49986598767087</v>
      </c>
      <c r="O82" s="14">
        <f>M82/4.55</f>
        <v>3.9899937460913066</v>
      </c>
      <c r="P82" s="14">
        <f>D82*O82</f>
        <v>59.8499061913696</v>
      </c>
      <c r="Q82" s="13">
        <f>J82*0.3</f>
        <v>130.50000000000003</v>
      </c>
      <c r="R82" s="13">
        <f>J82-Q82</f>
        <v>304.5</v>
      </c>
      <c r="S82" s="13">
        <f>(E82*0.5)</f>
        <v>14.5</v>
      </c>
      <c r="T82" s="15">
        <f>J82*0.5</f>
        <v>217.5</v>
      </c>
      <c r="U82" s="16">
        <f>J82-T82</f>
        <v>217.5</v>
      </c>
      <c r="V82" s="17">
        <f>U82/D82</f>
        <v>14.5</v>
      </c>
      <c r="W82" s="17">
        <f>D82*V82</f>
        <v>217.5</v>
      </c>
      <c r="X82" s="18" t="s">
        <v>180</v>
      </c>
      <c r="Y82" s="19" t="s">
        <v>132</v>
      </c>
      <c r="Z82" s="19"/>
      <c r="AA82" s="19"/>
      <c r="AB82" s="19"/>
      <c r="AC82" s="19"/>
      <c r="AD82" s="10">
        <f>V82/1.23</f>
        <v>11.788617886178862</v>
      </c>
      <c r="AE82" s="10">
        <f>AD82*1.1</f>
        <v>12.96747967479675</v>
      </c>
      <c r="AF82" s="20">
        <f>AE82/4.55</f>
        <v>2.8499955329223625</v>
      </c>
      <c r="AG82" s="20">
        <f>AF82*D82</f>
        <v>42.749932993835436</v>
      </c>
    </row>
    <row r="83" spans="1:33" ht="12.75">
      <c r="A83" s="10" t="s">
        <v>19</v>
      </c>
      <c r="B83" s="12">
        <v>3165140407137</v>
      </c>
      <c r="C83" s="13" t="s">
        <v>181</v>
      </c>
      <c r="D83" s="13">
        <v>37</v>
      </c>
      <c r="E83" s="13">
        <v>35</v>
      </c>
      <c r="F83" s="14">
        <f>E83/1.23</f>
        <v>28.45528455284553</v>
      </c>
      <c r="G83" s="13">
        <f>F83*1.1</f>
        <v>31.300813008130085</v>
      </c>
      <c r="H83" s="14">
        <f>G83/4.55</f>
        <v>6.879299562226392</v>
      </c>
      <c r="I83" s="13">
        <f>(E83*0.3)</f>
        <v>10.500000000000002</v>
      </c>
      <c r="J83" s="13">
        <f>D83*E83</f>
        <v>1295</v>
      </c>
      <c r="K83" s="13">
        <f>E83-I83</f>
        <v>24.5</v>
      </c>
      <c r="L83" s="13">
        <f>K83/1.23</f>
        <v>19.91869918699187</v>
      </c>
      <c r="M83" s="13">
        <f>L83*1.1</f>
        <v>21.910569105691057</v>
      </c>
      <c r="N83" s="14">
        <f>D83*H83</f>
        <v>254.5340838023765</v>
      </c>
      <c r="O83" s="14">
        <f>M83/4.55</f>
        <v>4.815509693558474</v>
      </c>
      <c r="P83" s="14">
        <f>D83*O83</f>
        <v>178.17385866166356</v>
      </c>
      <c r="Q83" s="13">
        <f>J83*0.3</f>
        <v>388.50000000000006</v>
      </c>
      <c r="R83" s="13">
        <f>J83-Q83</f>
        <v>906.5</v>
      </c>
      <c r="S83" s="13">
        <f>(E83*0.5)</f>
        <v>17.5</v>
      </c>
      <c r="T83" s="15">
        <f>J83*0.5</f>
        <v>647.5</v>
      </c>
      <c r="U83" s="16">
        <f>J83-T83</f>
        <v>647.5</v>
      </c>
      <c r="V83" s="17">
        <f>U83/D83</f>
        <v>17.5</v>
      </c>
      <c r="W83" s="17">
        <f>D83*V83</f>
        <v>647.5</v>
      </c>
      <c r="X83" s="18" t="s">
        <v>182</v>
      </c>
      <c r="Y83" s="19" t="s">
        <v>132</v>
      </c>
      <c r="Z83" s="19"/>
      <c r="AA83" s="19"/>
      <c r="AB83" s="19"/>
      <c r="AC83" s="19"/>
      <c r="AD83" s="10">
        <f>V83/1.23</f>
        <v>14.227642276422765</v>
      </c>
      <c r="AE83" s="10">
        <f>AD83*1.1</f>
        <v>15.650406504065042</v>
      </c>
      <c r="AF83" s="20">
        <f>AE83/4.55</f>
        <v>3.439649781113196</v>
      </c>
      <c r="AG83" s="20">
        <f>AF83*D83</f>
        <v>127.26704190118825</v>
      </c>
    </row>
    <row r="84" spans="1:33" ht="12.75">
      <c r="A84" s="10" t="s">
        <v>19</v>
      </c>
      <c r="B84" s="12">
        <v>3165140384209</v>
      </c>
      <c r="C84" s="13" t="s">
        <v>183</v>
      </c>
      <c r="D84" s="13">
        <v>24</v>
      </c>
      <c r="E84" s="13">
        <v>13.99</v>
      </c>
      <c r="F84" s="14">
        <f>E84/1.23</f>
        <v>11.3739837398374</v>
      </c>
      <c r="G84" s="13">
        <f>F84*1.1</f>
        <v>12.51138211382114</v>
      </c>
      <c r="H84" s="14">
        <f>G84/4.55</f>
        <v>2.749754310729921</v>
      </c>
      <c r="I84" s="13">
        <f>(E84*0.3)</f>
        <v>4.197000000000001</v>
      </c>
      <c r="J84" s="13">
        <f>D84*E84</f>
        <v>335.76</v>
      </c>
      <c r="K84" s="13">
        <f>E84-I84</f>
        <v>9.793</v>
      </c>
      <c r="L84" s="13">
        <f>K84/1.23</f>
        <v>7.961788617886178</v>
      </c>
      <c r="M84" s="13">
        <f>L84*1.1</f>
        <v>8.757967479674797</v>
      </c>
      <c r="N84" s="14">
        <f>D84*H84</f>
        <v>65.99410345751811</v>
      </c>
      <c r="O84" s="14">
        <f>M84/4.55</f>
        <v>1.9248280175109445</v>
      </c>
      <c r="P84" s="14">
        <f>D84*O84</f>
        <v>46.19587242026267</v>
      </c>
      <c r="Q84" s="13">
        <f>J84*0.3</f>
        <v>100.72800000000001</v>
      </c>
      <c r="R84" s="13">
        <f>J84-Q84</f>
        <v>235.03199999999998</v>
      </c>
      <c r="S84" s="13">
        <f>(E84*0.5)</f>
        <v>6.995</v>
      </c>
      <c r="T84" s="15">
        <f>J84*0.5</f>
        <v>167.88</v>
      </c>
      <c r="U84" s="16">
        <f>J84-T84</f>
        <v>167.88</v>
      </c>
      <c r="V84" s="17">
        <f>U84/D84</f>
        <v>6.995</v>
      </c>
      <c r="W84" s="17">
        <f>D84*V84</f>
        <v>167.88</v>
      </c>
      <c r="X84" s="18" t="s">
        <v>184</v>
      </c>
      <c r="Y84" s="19">
        <v>17</v>
      </c>
      <c r="Z84" s="19">
        <v>16.1</v>
      </c>
      <c r="AA84" s="19">
        <v>16.2</v>
      </c>
      <c r="AB84" s="19"/>
      <c r="AC84" s="19"/>
      <c r="AD84" s="10">
        <f>V84/1.23</f>
        <v>5.6869918699187</v>
      </c>
      <c r="AE84" s="10">
        <f>AD84*1.1</f>
        <v>6.25569105691057</v>
      </c>
      <c r="AF84" s="20">
        <f>AE84/4.55</f>
        <v>1.3748771553649606</v>
      </c>
      <c r="AG84" s="20">
        <f>AF84*D84</f>
        <v>32.997051728759054</v>
      </c>
    </row>
    <row r="85" spans="1:33" ht="12.75">
      <c r="A85" s="10" t="s">
        <v>19</v>
      </c>
      <c r="B85" s="12">
        <v>3165140384223</v>
      </c>
      <c r="C85" s="13" t="s">
        <v>185</v>
      </c>
      <c r="D85" s="13">
        <v>20</v>
      </c>
      <c r="E85" s="13">
        <v>15</v>
      </c>
      <c r="F85" s="14">
        <f>E85/1.23</f>
        <v>12.195121951219512</v>
      </c>
      <c r="G85" s="13">
        <f>F85*1.1</f>
        <v>13.414634146341465</v>
      </c>
      <c r="H85" s="14">
        <f>G85/4.55</f>
        <v>2.9482712409541683</v>
      </c>
      <c r="I85" s="13">
        <f>(E85*0.3)</f>
        <v>4.500000000000001</v>
      </c>
      <c r="J85" s="13">
        <f>D85*E85</f>
        <v>300</v>
      </c>
      <c r="K85" s="13">
        <f>E85-I85</f>
        <v>10.5</v>
      </c>
      <c r="L85" s="13">
        <f>K85/1.23</f>
        <v>8.536585365853659</v>
      </c>
      <c r="M85" s="13">
        <f>L85*1.1</f>
        <v>9.390243902439027</v>
      </c>
      <c r="N85" s="14">
        <f>D85*H85</f>
        <v>58.96542481908337</v>
      </c>
      <c r="O85" s="14">
        <f>M85/4.55</f>
        <v>2.063789868667918</v>
      </c>
      <c r="P85" s="14">
        <f>D85*O85</f>
        <v>41.27579737335836</v>
      </c>
      <c r="Q85" s="13">
        <f>J85*0.3</f>
        <v>90.00000000000001</v>
      </c>
      <c r="R85" s="13">
        <f>J85-Q85</f>
        <v>210</v>
      </c>
      <c r="S85" s="13">
        <f>(E85*0.5)</f>
        <v>7.5</v>
      </c>
      <c r="T85" s="15">
        <f>J85*0.5</f>
        <v>150</v>
      </c>
      <c r="U85" s="16">
        <f>J85-T85</f>
        <v>150</v>
      </c>
      <c r="V85" s="17">
        <f>U85/D85</f>
        <v>7.5</v>
      </c>
      <c r="W85" s="17">
        <f>D85*V85</f>
        <v>150</v>
      </c>
      <c r="X85" s="18" t="s">
        <v>186</v>
      </c>
      <c r="Y85" s="19">
        <v>17</v>
      </c>
      <c r="Z85" s="19">
        <v>16.1</v>
      </c>
      <c r="AA85" s="19">
        <v>16.2</v>
      </c>
      <c r="AB85" s="19"/>
      <c r="AC85" s="19"/>
      <c r="AD85" s="10">
        <f>V85/1.23</f>
        <v>6.097560975609756</v>
      </c>
      <c r="AE85" s="10">
        <f>AD85*1.1</f>
        <v>6.707317073170732</v>
      </c>
      <c r="AF85" s="20">
        <f>AE85/4.55</f>
        <v>1.4741356204770841</v>
      </c>
      <c r="AG85" s="20">
        <f>AF85*D85</f>
        <v>29.482712409541683</v>
      </c>
    </row>
    <row r="86" spans="1:33" ht="12.75">
      <c r="A86" s="10" t="s">
        <v>19</v>
      </c>
      <c r="B86" s="12">
        <v>3165140384216</v>
      </c>
      <c r="C86" s="13" t="s">
        <v>187</v>
      </c>
      <c r="D86" s="13">
        <v>25</v>
      </c>
      <c r="E86" s="13">
        <v>30</v>
      </c>
      <c r="F86" s="14">
        <f>E86/1.23</f>
        <v>24.390243902439025</v>
      </c>
      <c r="G86" s="13">
        <f>F86*1.1</f>
        <v>26.82926829268293</v>
      </c>
      <c r="H86" s="14">
        <f>G86/4.55</f>
        <v>5.8965424819083365</v>
      </c>
      <c r="I86" s="13">
        <f>(E86*0.3)</f>
        <v>9.000000000000002</v>
      </c>
      <c r="J86" s="13">
        <f>D86*E86</f>
        <v>750</v>
      </c>
      <c r="K86" s="13">
        <f>E86-I86</f>
        <v>21</v>
      </c>
      <c r="L86" s="13">
        <f>K86/1.23</f>
        <v>17.073170731707318</v>
      </c>
      <c r="M86" s="13">
        <f>L86*1.1</f>
        <v>18.780487804878053</v>
      </c>
      <c r="N86" s="14">
        <f>D86*H86</f>
        <v>147.4135620477084</v>
      </c>
      <c r="O86" s="14">
        <f>M86/4.55</f>
        <v>4.127579737335836</v>
      </c>
      <c r="P86" s="14">
        <f>D86*O86</f>
        <v>103.1894934333959</v>
      </c>
      <c r="Q86" s="13">
        <f>J86*0.3</f>
        <v>225.00000000000003</v>
      </c>
      <c r="R86" s="13">
        <f>J86-Q86</f>
        <v>525</v>
      </c>
      <c r="S86" s="13">
        <f>(E86*0.5)</f>
        <v>15</v>
      </c>
      <c r="T86" s="15">
        <f>J86*0.5</f>
        <v>375</v>
      </c>
      <c r="U86" s="16">
        <f>J86-T86</f>
        <v>375</v>
      </c>
      <c r="V86" s="17">
        <f>U86/D86</f>
        <v>15</v>
      </c>
      <c r="W86" s="17">
        <f>D86*V86</f>
        <v>375</v>
      </c>
      <c r="X86" s="18" t="s">
        <v>188</v>
      </c>
      <c r="Y86" s="19">
        <v>17</v>
      </c>
      <c r="Z86" s="19">
        <v>16.1</v>
      </c>
      <c r="AA86" s="19">
        <v>16.2</v>
      </c>
      <c r="AB86" s="19"/>
      <c r="AC86" s="19"/>
      <c r="AD86" s="10">
        <f>V86/1.23</f>
        <v>12.195121951219512</v>
      </c>
      <c r="AE86" s="10">
        <f>AD86*1.1</f>
        <v>13.414634146341465</v>
      </c>
      <c r="AF86" s="20">
        <f>AE86/4.55</f>
        <v>2.9482712409541683</v>
      </c>
      <c r="AG86" s="20">
        <f>AF86*D86</f>
        <v>73.7067810238542</v>
      </c>
    </row>
    <row r="87" spans="1:33" ht="12.75">
      <c r="A87" s="10" t="s">
        <v>19</v>
      </c>
      <c r="B87" s="12">
        <v>3165140382489</v>
      </c>
      <c r="C87" s="13" t="s">
        <v>189</v>
      </c>
      <c r="D87" s="13">
        <v>16</v>
      </c>
      <c r="E87" s="13">
        <v>58.9</v>
      </c>
      <c r="F87" s="14">
        <f>E87/1.23</f>
        <v>47.886178861788615</v>
      </c>
      <c r="G87" s="13">
        <f>F87*1.1</f>
        <v>52.67479674796748</v>
      </c>
      <c r="H87" s="14">
        <f>G87/4.55</f>
        <v>11.5768784061467</v>
      </c>
      <c r="I87" s="13">
        <f>(E87*0.3)</f>
        <v>17.67</v>
      </c>
      <c r="J87" s="13">
        <f>D87*E87</f>
        <v>942.4</v>
      </c>
      <c r="K87" s="13">
        <f>E87-I87</f>
        <v>41.23</v>
      </c>
      <c r="L87" s="13">
        <f>K87/1.23</f>
        <v>33.52032520325203</v>
      </c>
      <c r="M87" s="13">
        <f>L87*1.1</f>
        <v>36.87235772357723</v>
      </c>
      <c r="N87" s="14">
        <f>D87*H87</f>
        <v>185.2300544983472</v>
      </c>
      <c r="O87" s="14">
        <f>M87/4.55</f>
        <v>8.103814884302688</v>
      </c>
      <c r="P87" s="14">
        <f>D87*O87</f>
        <v>129.661038148843</v>
      </c>
      <c r="Q87" s="13">
        <f>J87*0.3</f>
        <v>282.72</v>
      </c>
      <c r="R87" s="13">
        <f>J87-Q87</f>
        <v>659.68</v>
      </c>
      <c r="S87" s="13">
        <f>(E87*0.5)</f>
        <v>29.45</v>
      </c>
      <c r="T87" s="15">
        <f>J87*0.5</f>
        <v>471.2</v>
      </c>
      <c r="U87" s="16">
        <f>J87-T87</f>
        <v>471.2</v>
      </c>
      <c r="V87" s="17">
        <f>U87/D87</f>
        <v>29.45</v>
      </c>
      <c r="W87" s="17">
        <f>D87*V87</f>
        <v>471.2</v>
      </c>
      <c r="X87" s="18" t="s">
        <v>190</v>
      </c>
      <c r="Y87" s="19" t="s">
        <v>132</v>
      </c>
      <c r="Z87" s="19"/>
      <c r="AA87" s="19"/>
      <c r="AB87" s="19"/>
      <c r="AC87" s="19"/>
      <c r="AD87" s="10">
        <f>V87/1.23</f>
        <v>23.943089430894307</v>
      </c>
      <c r="AE87" s="10">
        <f>AD87*1.1</f>
        <v>26.33739837398374</v>
      </c>
      <c r="AF87" s="20">
        <f>AE87/4.55</f>
        <v>5.78843920307335</v>
      </c>
      <c r="AG87" s="20">
        <f>AF87*D87</f>
        <v>92.6150272491736</v>
      </c>
    </row>
    <row r="88" spans="1:33" ht="12.75">
      <c r="A88" s="10" t="s">
        <v>19</v>
      </c>
      <c r="B88" s="12">
        <v>3165140430302</v>
      </c>
      <c r="C88" s="13" t="s">
        <v>191</v>
      </c>
      <c r="D88" s="13">
        <v>19</v>
      </c>
      <c r="E88" s="13">
        <v>24.9</v>
      </c>
      <c r="F88" s="14">
        <f>E88/1.23</f>
        <v>20.24390243902439</v>
      </c>
      <c r="G88" s="13">
        <f>F88*1.1</f>
        <v>22.26829268292683</v>
      </c>
      <c r="H88" s="14">
        <f>G88/4.55</f>
        <v>4.894130259983919</v>
      </c>
      <c r="I88" s="13">
        <f>(E88*0.3)</f>
        <v>7.470000000000001</v>
      </c>
      <c r="J88" s="13">
        <f>D88*E88</f>
        <v>473.09999999999997</v>
      </c>
      <c r="K88" s="13">
        <f>E88-I88</f>
        <v>17.43</v>
      </c>
      <c r="L88" s="13">
        <f>K88/1.23</f>
        <v>14.170731707317072</v>
      </c>
      <c r="M88" s="13">
        <f>L88*1.1</f>
        <v>15.58780487804878</v>
      </c>
      <c r="N88" s="14">
        <f>D88*H88</f>
        <v>92.98847493969447</v>
      </c>
      <c r="O88" s="14">
        <f>M88/4.55</f>
        <v>3.425891181988743</v>
      </c>
      <c r="P88" s="14">
        <f>D88*O88</f>
        <v>65.09193245778611</v>
      </c>
      <c r="Q88" s="13">
        <f>J88*0.3</f>
        <v>141.93</v>
      </c>
      <c r="R88" s="13">
        <f>J88-Q88</f>
        <v>331.16999999999996</v>
      </c>
      <c r="S88" s="13">
        <f>(E88*0.5)</f>
        <v>12.45</v>
      </c>
      <c r="T88" s="15">
        <f>J88*0.5</f>
        <v>236.54999999999998</v>
      </c>
      <c r="U88" s="16">
        <f>J88-T88</f>
        <v>236.54999999999998</v>
      </c>
      <c r="V88" s="17">
        <f>U88/D88</f>
        <v>12.45</v>
      </c>
      <c r="W88" s="17">
        <f>D88*V88</f>
        <v>236.54999999999998</v>
      </c>
      <c r="X88" s="18" t="s">
        <v>192</v>
      </c>
      <c r="Y88" s="19" t="s">
        <v>193</v>
      </c>
      <c r="Z88" s="19"/>
      <c r="AA88" s="19"/>
      <c r="AB88" s="19"/>
      <c r="AC88" s="19"/>
      <c r="AD88" s="10">
        <f>V88/1.23</f>
        <v>10.121951219512194</v>
      </c>
      <c r="AE88" s="10">
        <f>AD88*1.1</f>
        <v>11.134146341463415</v>
      </c>
      <c r="AF88" s="20">
        <f>AE88/4.55</f>
        <v>2.4470651299919597</v>
      </c>
      <c r="AG88" s="20">
        <f>AF88*D88</f>
        <v>46.494237469847235</v>
      </c>
    </row>
    <row r="89" spans="1:33" ht="12.75">
      <c r="A89" s="10" t="s">
        <v>19</v>
      </c>
      <c r="B89" s="12">
        <v>3165140383295</v>
      </c>
      <c r="C89" s="13" t="s">
        <v>194</v>
      </c>
      <c r="D89" s="13">
        <v>13</v>
      </c>
      <c r="E89" s="13">
        <v>32</v>
      </c>
      <c r="F89" s="14">
        <f>E89/1.23</f>
        <v>26.016260162601625</v>
      </c>
      <c r="G89" s="13">
        <f>F89*1.1</f>
        <v>28.61788617886179</v>
      </c>
      <c r="H89" s="14">
        <f>G89/4.55</f>
        <v>6.289645314035559</v>
      </c>
      <c r="I89" s="13">
        <f>(E89*0.3)</f>
        <v>9.600000000000001</v>
      </c>
      <c r="J89" s="13">
        <f>D89*E89</f>
        <v>416</v>
      </c>
      <c r="K89" s="13">
        <f>E89-I89</f>
        <v>22.4</v>
      </c>
      <c r="L89" s="13">
        <f>K89/1.23</f>
        <v>18.211382113821138</v>
      </c>
      <c r="M89" s="13">
        <f>L89*1.1</f>
        <v>20.032520325203254</v>
      </c>
      <c r="N89" s="14">
        <f>D89*H89</f>
        <v>81.76538908246226</v>
      </c>
      <c r="O89" s="14">
        <f>M89/4.55</f>
        <v>4.4027517198248916</v>
      </c>
      <c r="P89" s="14">
        <f>D89*O89</f>
        <v>57.23577235772359</v>
      </c>
      <c r="Q89" s="13">
        <f>J89*0.3</f>
        <v>124.80000000000001</v>
      </c>
      <c r="R89" s="13">
        <f>J89-Q89</f>
        <v>291.2</v>
      </c>
      <c r="S89" s="13">
        <f>(E89*0.5)</f>
        <v>16</v>
      </c>
      <c r="T89" s="15">
        <f>J89*0.5</f>
        <v>208</v>
      </c>
      <c r="U89" s="16">
        <f>J89-T89</f>
        <v>208</v>
      </c>
      <c r="V89" s="17">
        <f>U89/D89</f>
        <v>16</v>
      </c>
      <c r="W89" s="17">
        <f>D89*V89</f>
        <v>208</v>
      </c>
      <c r="X89" s="18" t="s">
        <v>195</v>
      </c>
      <c r="Y89" s="19" t="s">
        <v>193</v>
      </c>
      <c r="Z89" s="19"/>
      <c r="AA89" s="19"/>
      <c r="AB89" s="19"/>
      <c r="AC89" s="19"/>
      <c r="AD89" s="10">
        <f>V89/1.23</f>
        <v>13.008130081300813</v>
      </c>
      <c r="AE89" s="10">
        <f>AD89*1.1</f>
        <v>14.308943089430896</v>
      </c>
      <c r="AF89" s="20">
        <f>AE89/4.55</f>
        <v>3.1448226570177793</v>
      </c>
      <c r="AG89" s="20">
        <f>AF89*D89</f>
        <v>40.88269454123113</v>
      </c>
    </row>
    <row r="90" spans="1:33" ht="12.75">
      <c r="A90" s="10" t="s">
        <v>19</v>
      </c>
      <c r="B90" s="12">
        <v>3165140382465</v>
      </c>
      <c r="C90" s="13" t="s">
        <v>196</v>
      </c>
      <c r="D90" s="13">
        <v>29</v>
      </c>
      <c r="E90" s="13">
        <v>27</v>
      </c>
      <c r="F90" s="14">
        <f>E90/1.23</f>
        <v>21.951219512195124</v>
      </c>
      <c r="G90" s="13">
        <f>F90*1.1</f>
        <v>24.14634146341464</v>
      </c>
      <c r="H90" s="14">
        <f>G90/4.55</f>
        <v>5.306888233717504</v>
      </c>
      <c r="I90" s="13">
        <f>(E90*0.3)</f>
        <v>8.100000000000001</v>
      </c>
      <c r="J90" s="13">
        <f>D90*E90</f>
        <v>783</v>
      </c>
      <c r="K90" s="13">
        <f>E90-I90</f>
        <v>18.9</v>
      </c>
      <c r="L90" s="13">
        <f>K90/1.23</f>
        <v>15.365853658536585</v>
      </c>
      <c r="M90" s="13">
        <f>L90*1.1</f>
        <v>16.902439024390244</v>
      </c>
      <c r="N90" s="14">
        <f>D90*H90</f>
        <v>153.89975877780762</v>
      </c>
      <c r="O90" s="14">
        <f>M90/4.55</f>
        <v>3.7148217636022514</v>
      </c>
      <c r="P90" s="14">
        <f>D90*O90</f>
        <v>107.7298311444653</v>
      </c>
      <c r="Q90" s="13">
        <f>J90*0.3</f>
        <v>234.90000000000003</v>
      </c>
      <c r="R90" s="13">
        <f>J90-Q90</f>
        <v>548.0999999999999</v>
      </c>
      <c r="S90" s="13">
        <f>(E90*0.5)</f>
        <v>13.5</v>
      </c>
      <c r="T90" s="15">
        <f>J90*0.5</f>
        <v>391.5</v>
      </c>
      <c r="U90" s="16">
        <f>J90-T90</f>
        <v>391.5</v>
      </c>
      <c r="V90" s="17">
        <f>U90/D90</f>
        <v>13.5</v>
      </c>
      <c r="W90" s="17">
        <f>D90*V90</f>
        <v>391.5</v>
      </c>
      <c r="X90" s="18" t="s">
        <v>197</v>
      </c>
      <c r="Y90" s="19" t="s">
        <v>193</v>
      </c>
      <c r="Z90" s="19"/>
      <c r="AA90" s="19"/>
      <c r="AB90" s="19"/>
      <c r="AC90" s="19"/>
      <c r="AD90" s="10">
        <f>V90/1.23</f>
        <v>10.975609756097562</v>
      </c>
      <c r="AE90" s="10">
        <f>AD90*1.1</f>
        <v>12.07317073170732</v>
      </c>
      <c r="AF90" s="20">
        <f>AE90/4.55</f>
        <v>2.653444116858752</v>
      </c>
      <c r="AG90" s="20">
        <f>AF90*D90</f>
        <v>76.94987938890381</v>
      </c>
    </row>
    <row r="91" spans="1:33" ht="12.75">
      <c r="A91" s="10" t="s">
        <v>19</v>
      </c>
      <c r="B91" s="12">
        <v>3165140465281</v>
      </c>
      <c r="C91" s="13" t="s">
        <v>198</v>
      </c>
      <c r="D91" s="13">
        <v>42</v>
      </c>
      <c r="E91" s="13">
        <v>24</v>
      </c>
      <c r="F91" s="14">
        <f>E91/1.23</f>
        <v>19.51219512195122</v>
      </c>
      <c r="G91" s="13">
        <f>F91*1.1</f>
        <v>21.463414634146343</v>
      </c>
      <c r="H91" s="14">
        <f>G91/4.55</f>
        <v>4.7172339855266685</v>
      </c>
      <c r="I91" s="13">
        <f>(E91*0.3)</f>
        <v>7.200000000000001</v>
      </c>
      <c r="J91" s="13">
        <f>D91*E91</f>
        <v>1008</v>
      </c>
      <c r="K91" s="13">
        <f>E91-I91</f>
        <v>16.799999999999997</v>
      </c>
      <c r="L91" s="13">
        <f>K91/1.23</f>
        <v>13.658536585365852</v>
      </c>
      <c r="M91" s="13">
        <f>L91*1.1</f>
        <v>15.024390243902438</v>
      </c>
      <c r="N91" s="14">
        <f>D91*H91</f>
        <v>198.12382739212006</v>
      </c>
      <c r="O91" s="14">
        <f>M91/4.55</f>
        <v>3.3020637898686678</v>
      </c>
      <c r="P91" s="14">
        <f>D91*O91</f>
        <v>138.68667917448406</v>
      </c>
      <c r="Q91" s="13">
        <f>J91*0.3</f>
        <v>302.40000000000003</v>
      </c>
      <c r="R91" s="13">
        <f>J91-Q91</f>
        <v>705.5999999999999</v>
      </c>
      <c r="S91" s="13">
        <f>(E91*0.5)</f>
        <v>12</v>
      </c>
      <c r="T91" s="15">
        <f>J91*0.5</f>
        <v>504</v>
      </c>
      <c r="U91" s="16">
        <f>J91-T91</f>
        <v>504</v>
      </c>
      <c r="V91" s="17">
        <f>U91/D91</f>
        <v>12</v>
      </c>
      <c r="W91" s="17">
        <f>D91*V91</f>
        <v>504</v>
      </c>
      <c r="X91" s="18" t="s">
        <v>199</v>
      </c>
      <c r="Y91" s="19" t="s">
        <v>193</v>
      </c>
      <c r="Z91" s="19"/>
      <c r="AA91" s="19"/>
      <c r="AB91" s="19"/>
      <c r="AC91" s="19"/>
      <c r="AD91" s="10">
        <f>V91/1.23</f>
        <v>9.75609756097561</v>
      </c>
      <c r="AE91" s="10">
        <f>AD91*1.1</f>
        <v>10.731707317073171</v>
      </c>
      <c r="AF91" s="20">
        <f>AE91/4.55</f>
        <v>2.3586169927633343</v>
      </c>
      <c r="AG91" s="20">
        <f>AF91*D91</f>
        <v>99.06191369606003</v>
      </c>
    </row>
    <row r="92" spans="1:33" ht="12.75">
      <c r="A92" s="10" t="s">
        <v>19</v>
      </c>
      <c r="B92" s="12">
        <v>3165140407113</v>
      </c>
      <c r="C92" s="13" t="s">
        <v>200</v>
      </c>
      <c r="D92" s="13">
        <v>16</v>
      </c>
      <c r="E92" s="13">
        <v>17</v>
      </c>
      <c r="F92" s="14">
        <f>E92/1.23</f>
        <v>13.821138211382115</v>
      </c>
      <c r="G92" s="13">
        <f>F92*1.1</f>
        <v>15.203252032520327</v>
      </c>
      <c r="H92" s="14">
        <f>G92/4.55</f>
        <v>3.341374073081391</v>
      </c>
      <c r="I92" s="13">
        <f>(E92*0.3)</f>
        <v>5.1000000000000005</v>
      </c>
      <c r="J92" s="13">
        <f>D92*E92</f>
        <v>272</v>
      </c>
      <c r="K92" s="13">
        <f>E92-I92</f>
        <v>11.899999999999999</v>
      </c>
      <c r="L92" s="13">
        <f>K92/1.23</f>
        <v>9.674796747967479</v>
      </c>
      <c r="M92" s="13">
        <f>L92*1.1</f>
        <v>10.642276422764228</v>
      </c>
      <c r="N92" s="14">
        <f>D92*H92</f>
        <v>53.46198516930225</v>
      </c>
      <c r="O92" s="14">
        <f>M92/4.55</f>
        <v>2.338961851156973</v>
      </c>
      <c r="P92" s="14">
        <f>D92*O92</f>
        <v>37.42338961851157</v>
      </c>
      <c r="Q92" s="13">
        <f>J92*0.3</f>
        <v>81.60000000000001</v>
      </c>
      <c r="R92" s="13">
        <f>J92-Q92</f>
        <v>190.39999999999998</v>
      </c>
      <c r="S92" s="13">
        <f>(E92*0.5)</f>
        <v>8.5</v>
      </c>
      <c r="T92" s="15">
        <f>J92*0.5</f>
        <v>136</v>
      </c>
      <c r="U92" s="16">
        <f>J92-T92</f>
        <v>136</v>
      </c>
      <c r="V92" s="17">
        <f>U92/D92</f>
        <v>8.5</v>
      </c>
      <c r="W92" s="17">
        <f>D92*V92</f>
        <v>136</v>
      </c>
      <c r="X92" s="18" t="s">
        <v>201</v>
      </c>
      <c r="Y92" s="19" t="s">
        <v>193</v>
      </c>
      <c r="Z92" s="19"/>
      <c r="AA92" s="19"/>
      <c r="AB92" s="19"/>
      <c r="AC92" s="19"/>
      <c r="AD92" s="10">
        <f>V92/1.23</f>
        <v>6.910569105691057</v>
      </c>
      <c r="AE92" s="10">
        <f>AD92*1.1</f>
        <v>7.601626016260163</v>
      </c>
      <c r="AF92" s="20">
        <f>AE92/4.55</f>
        <v>1.6706870365406954</v>
      </c>
      <c r="AG92" s="20">
        <f>AF92*D92</f>
        <v>26.730992584651126</v>
      </c>
    </row>
    <row r="93" spans="1:33" ht="12.75">
      <c r="A93" s="10" t="s">
        <v>19</v>
      </c>
      <c r="B93" s="12">
        <v>3165140415583</v>
      </c>
      <c r="C93" s="13" t="s">
        <v>202</v>
      </c>
      <c r="D93" s="13">
        <v>77</v>
      </c>
      <c r="E93" s="13">
        <v>18</v>
      </c>
      <c r="F93" s="14">
        <f>E93/1.23</f>
        <v>14.634146341463415</v>
      </c>
      <c r="G93" s="13">
        <f>F93*1.1</f>
        <v>16.09756097560976</v>
      </c>
      <c r="H93" s="14">
        <f>G93/4.55</f>
        <v>3.5379254891450023</v>
      </c>
      <c r="I93" s="13">
        <f>(E93*0.3)</f>
        <v>5.4</v>
      </c>
      <c r="J93" s="13">
        <f>D93*E93</f>
        <v>1386</v>
      </c>
      <c r="K93" s="13">
        <f>E93-I93</f>
        <v>12.6</v>
      </c>
      <c r="L93" s="13">
        <f>K93/1.23</f>
        <v>10.24390243902439</v>
      </c>
      <c r="M93" s="13">
        <f>L93*1.1</f>
        <v>11.26829268292683</v>
      </c>
      <c r="N93" s="14">
        <f>D93*H93</f>
        <v>272.4202626641652</v>
      </c>
      <c r="O93" s="14">
        <f>M93/4.55</f>
        <v>2.4765478424015015</v>
      </c>
      <c r="P93" s="14">
        <f>D93*O93</f>
        <v>190.6941838649156</v>
      </c>
      <c r="Q93" s="13">
        <f>J93*0.3</f>
        <v>415.80000000000007</v>
      </c>
      <c r="R93" s="13">
        <f>J93-Q93</f>
        <v>970.1999999999999</v>
      </c>
      <c r="S93" s="13">
        <f>(E93*0.5)</f>
        <v>9</v>
      </c>
      <c r="T93" s="15">
        <f>J93*0.5</f>
        <v>693</v>
      </c>
      <c r="U93" s="16">
        <f>J93-T93</f>
        <v>693</v>
      </c>
      <c r="V93" s="17">
        <f>U93/D93</f>
        <v>9</v>
      </c>
      <c r="W93" s="17">
        <f>D93*V93</f>
        <v>693</v>
      </c>
      <c r="X93" s="18" t="s">
        <v>162</v>
      </c>
      <c r="Y93" s="19" t="s">
        <v>193</v>
      </c>
      <c r="Z93" s="19"/>
      <c r="AA93" s="19"/>
      <c r="AB93" s="19"/>
      <c r="AC93" s="19"/>
      <c r="AD93" s="10">
        <f>V93/1.23</f>
        <v>7.317073170731708</v>
      </c>
      <c r="AE93" s="10">
        <f>AD93*1.1</f>
        <v>8.04878048780488</v>
      </c>
      <c r="AF93" s="20">
        <f>AE93/4.55</f>
        <v>1.7689627445725011</v>
      </c>
      <c r="AG93" s="20">
        <f>AF93*D93</f>
        <v>136.2101313320826</v>
      </c>
    </row>
    <row r="94" spans="1:33" ht="12.75">
      <c r="A94" s="10" t="s">
        <v>19</v>
      </c>
      <c r="B94" s="12">
        <v>3165140385329</v>
      </c>
      <c r="C94" s="13" t="s">
        <v>203</v>
      </c>
      <c r="D94" s="13">
        <v>27</v>
      </c>
      <c r="E94" s="13">
        <v>33</v>
      </c>
      <c r="F94" s="14">
        <f>E94/1.23</f>
        <v>26.829268292682926</v>
      </c>
      <c r="G94" s="13">
        <f>F94*1.1</f>
        <v>29.51219512195122</v>
      </c>
      <c r="H94" s="14">
        <f>G94/4.55</f>
        <v>6.486196730099169</v>
      </c>
      <c r="I94" s="13">
        <f>(E94*0.3)</f>
        <v>9.900000000000002</v>
      </c>
      <c r="J94" s="13">
        <f>D94*E94</f>
        <v>891</v>
      </c>
      <c r="K94" s="13">
        <f>E94-I94</f>
        <v>23.099999999999998</v>
      </c>
      <c r="L94" s="13">
        <f>K94/1.23</f>
        <v>18.780487804878046</v>
      </c>
      <c r="M94" s="13">
        <f>L94*1.1</f>
        <v>20.65853658536585</v>
      </c>
      <c r="N94" s="14">
        <f>D94*H94</f>
        <v>175.12731171267757</v>
      </c>
      <c r="O94" s="14">
        <f>M94/4.55</f>
        <v>4.5403377110694185</v>
      </c>
      <c r="P94" s="14">
        <f>D94*O94</f>
        <v>122.5891181988743</v>
      </c>
      <c r="Q94" s="13">
        <f>J94*0.3</f>
        <v>267.3</v>
      </c>
      <c r="R94" s="13">
        <f>J94-Q94</f>
        <v>623.7</v>
      </c>
      <c r="S94" s="13">
        <f>(E94*0.5)</f>
        <v>16.5</v>
      </c>
      <c r="T94" s="15">
        <f>J94*0.5</f>
        <v>445.5</v>
      </c>
      <c r="U94" s="16">
        <f>J94-T94</f>
        <v>445.5</v>
      </c>
      <c r="V94" s="17">
        <f>U94/D94</f>
        <v>16.5</v>
      </c>
      <c r="W94" s="17">
        <f>D94*V94</f>
        <v>445.5</v>
      </c>
      <c r="X94" s="18" t="s">
        <v>204</v>
      </c>
      <c r="Y94" s="19" t="s">
        <v>193</v>
      </c>
      <c r="Z94" s="19"/>
      <c r="AA94" s="19"/>
      <c r="AB94" s="19"/>
      <c r="AC94" s="19"/>
      <c r="AD94" s="10">
        <f>V94/1.23</f>
        <v>13.414634146341463</v>
      </c>
      <c r="AE94" s="10">
        <f>AD94*1.1</f>
        <v>14.75609756097561</v>
      </c>
      <c r="AF94" s="20">
        <f>AE94/4.55</f>
        <v>3.2430983650495846</v>
      </c>
      <c r="AG94" s="20">
        <f>AF94*D94</f>
        <v>87.56365585633878</v>
      </c>
    </row>
    <row r="95" spans="1:33" ht="12.75">
      <c r="A95" s="10" t="s">
        <v>19</v>
      </c>
      <c r="B95" s="12">
        <v>3165140390460</v>
      </c>
      <c r="C95" s="13" t="s">
        <v>205</v>
      </c>
      <c r="D95" s="13">
        <v>17</v>
      </c>
      <c r="E95" s="13">
        <v>38</v>
      </c>
      <c r="F95" s="14">
        <f>E95/1.23</f>
        <v>30.89430894308943</v>
      </c>
      <c r="G95" s="13">
        <f>F95*1.1</f>
        <v>33.983739837398375</v>
      </c>
      <c r="H95" s="14">
        <f>G95/4.55</f>
        <v>7.468953810417226</v>
      </c>
      <c r="I95" s="13">
        <f>(E95*0.3)</f>
        <v>11.400000000000002</v>
      </c>
      <c r="J95" s="13">
        <f>D95*E95</f>
        <v>646</v>
      </c>
      <c r="K95" s="13">
        <f>E95-I95</f>
        <v>26.599999999999998</v>
      </c>
      <c r="L95" s="13">
        <f>K95/1.23</f>
        <v>21.6260162601626</v>
      </c>
      <c r="M95" s="13">
        <f>L95*1.1</f>
        <v>23.788617886178862</v>
      </c>
      <c r="N95" s="14">
        <f>D95*H95</f>
        <v>126.97221477709283</v>
      </c>
      <c r="O95" s="14">
        <f>M95/4.55</f>
        <v>5.228267667292058</v>
      </c>
      <c r="P95" s="14">
        <f>D95*O95</f>
        <v>88.88055034396498</v>
      </c>
      <c r="Q95" s="13">
        <f>J95*0.3</f>
        <v>193.80000000000004</v>
      </c>
      <c r="R95" s="13">
        <f>J95-Q95</f>
        <v>452.19999999999993</v>
      </c>
      <c r="S95" s="13">
        <f>(E95*0.5)</f>
        <v>19</v>
      </c>
      <c r="T95" s="15">
        <f>J95*0.5</f>
        <v>323</v>
      </c>
      <c r="U95" s="16">
        <f>J95-T95</f>
        <v>323</v>
      </c>
      <c r="V95" s="17">
        <f>U95/D95</f>
        <v>19</v>
      </c>
      <c r="W95" s="17">
        <f>D95*V95</f>
        <v>323</v>
      </c>
      <c r="X95" s="18" t="s">
        <v>206</v>
      </c>
      <c r="Y95" s="19" t="s">
        <v>193</v>
      </c>
      <c r="Z95" s="19"/>
      <c r="AA95" s="19"/>
      <c r="AB95" s="19"/>
      <c r="AC95" s="19"/>
      <c r="AD95" s="10">
        <f>V95/1.23</f>
        <v>15.447154471544716</v>
      </c>
      <c r="AE95" s="10">
        <f>AD95*1.1</f>
        <v>16.991869918699187</v>
      </c>
      <c r="AF95" s="20">
        <f>AE95/4.55</f>
        <v>3.734476905208613</v>
      </c>
      <c r="AG95" s="20">
        <f>AF95*D95</f>
        <v>63.486107388546415</v>
      </c>
    </row>
    <row r="96" spans="1:33" ht="12.75">
      <c r="A96" s="10" t="s">
        <v>19</v>
      </c>
      <c r="B96" s="12">
        <v>3165140851534</v>
      </c>
      <c r="C96" s="13" t="s">
        <v>207</v>
      </c>
      <c r="D96" s="13">
        <v>11</v>
      </c>
      <c r="E96" s="13">
        <v>32</v>
      </c>
      <c r="F96" s="14">
        <f>E96/1.23</f>
        <v>26.016260162601625</v>
      </c>
      <c r="G96" s="13">
        <f>F96*1.1</f>
        <v>28.61788617886179</v>
      </c>
      <c r="H96" s="14">
        <f>G96/4.55</f>
        <v>6.289645314035559</v>
      </c>
      <c r="I96" s="13">
        <f>(E96*0.3)</f>
        <v>9.600000000000001</v>
      </c>
      <c r="J96" s="13">
        <f>D96*E96</f>
        <v>352</v>
      </c>
      <c r="K96" s="13">
        <f>E96-I96</f>
        <v>22.4</v>
      </c>
      <c r="L96" s="13">
        <f>K96/1.23</f>
        <v>18.211382113821138</v>
      </c>
      <c r="M96" s="13">
        <f>L96*1.1</f>
        <v>20.032520325203254</v>
      </c>
      <c r="N96" s="14">
        <f>D96*H96</f>
        <v>69.18609845439114</v>
      </c>
      <c r="O96" s="14">
        <f>M96/4.55</f>
        <v>4.4027517198248916</v>
      </c>
      <c r="P96" s="14">
        <f>D96*O96</f>
        <v>48.43026891807381</v>
      </c>
      <c r="Q96" s="13">
        <f>J96*0.3</f>
        <v>105.60000000000002</v>
      </c>
      <c r="R96" s="13">
        <f>J96-Q96</f>
        <v>246.39999999999998</v>
      </c>
      <c r="S96" s="13">
        <f>(E96*0.5)</f>
        <v>16</v>
      </c>
      <c r="T96" s="15">
        <f>J96*0.5</f>
        <v>176</v>
      </c>
      <c r="U96" s="16">
        <f>J96-T96</f>
        <v>176</v>
      </c>
      <c r="V96" s="17">
        <f>U96/D96</f>
        <v>16</v>
      </c>
      <c r="W96" s="17">
        <f>D96*V96</f>
        <v>176</v>
      </c>
      <c r="X96" s="18" t="s">
        <v>208</v>
      </c>
      <c r="Y96" s="19">
        <v>25.1</v>
      </c>
      <c r="Z96" s="19"/>
      <c r="AA96" s="19"/>
      <c r="AB96" s="19"/>
      <c r="AC96" s="19"/>
      <c r="AD96" s="10">
        <f>V96/1.23</f>
        <v>13.008130081300813</v>
      </c>
      <c r="AE96" s="10">
        <f>AD96*1.1</f>
        <v>14.308943089430896</v>
      </c>
      <c r="AF96" s="20">
        <f>AE96/4.55</f>
        <v>3.1448226570177793</v>
      </c>
      <c r="AG96" s="20">
        <f>AF96*D96</f>
        <v>34.59304922719557</v>
      </c>
    </row>
    <row r="97" spans="1:33" ht="12.75">
      <c r="A97" s="10" t="s">
        <v>19</v>
      </c>
      <c r="B97" s="12">
        <v>3165140851527</v>
      </c>
      <c r="C97" s="13" t="s">
        <v>209</v>
      </c>
      <c r="D97" s="13">
        <v>5</v>
      </c>
      <c r="E97" s="13">
        <v>28</v>
      </c>
      <c r="F97" s="14">
        <f>E97/1.23</f>
        <v>22.764227642276424</v>
      </c>
      <c r="G97" s="13">
        <f>F97*1.1</f>
        <v>25.040650406504067</v>
      </c>
      <c r="H97" s="14">
        <f>G97/4.55</f>
        <v>5.5034396497811136</v>
      </c>
      <c r="I97" s="13">
        <f>(E97*0.3)</f>
        <v>8.400000000000002</v>
      </c>
      <c r="J97" s="13">
        <f>D97*E97</f>
        <v>140</v>
      </c>
      <c r="K97" s="13">
        <f>E97-I97</f>
        <v>19.599999999999998</v>
      </c>
      <c r="L97" s="13">
        <f>K97/1.23</f>
        <v>15.934959349593495</v>
      </c>
      <c r="M97" s="13">
        <f>L97*1.1</f>
        <v>17.528455284552845</v>
      </c>
      <c r="N97" s="14">
        <f>D97*H97</f>
        <v>27.51719824890557</v>
      </c>
      <c r="O97" s="14">
        <f>M97/4.55</f>
        <v>3.852407754846779</v>
      </c>
      <c r="P97" s="14">
        <f>D97*O97</f>
        <v>19.262038774233897</v>
      </c>
      <c r="Q97" s="13">
        <f>J97*0.3</f>
        <v>42.00000000000001</v>
      </c>
      <c r="R97" s="13">
        <f>J97-Q97</f>
        <v>98</v>
      </c>
      <c r="S97" s="13">
        <f>(E97*0.5)</f>
        <v>14</v>
      </c>
      <c r="T97" s="15">
        <f>J97*0.5</f>
        <v>70</v>
      </c>
      <c r="U97" s="16">
        <f>J97-T97</f>
        <v>70</v>
      </c>
      <c r="V97" s="17">
        <f>U97/D97</f>
        <v>14</v>
      </c>
      <c r="W97" s="17">
        <f>D97*V97</f>
        <v>70</v>
      </c>
      <c r="X97" s="18" t="s">
        <v>210</v>
      </c>
      <c r="Y97" s="19">
        <v>25.1</v>
      </c>
      <c r="Z97" s="19"/>
      <c r="AA97" s="19"/>
      <c r="AB97" s="19"/>
      <c r="AC97" s="19"/>
      <c r="AD97" s="10">
        <f>V97/1.23</f>
        <v>11.382113821138212</v>
      </c>
      <c r="AE97" s="10">
        <f>AD97*1.1</f>
        <v>12.520325203252034</v>
      </c>
      <c r="AF97" s="20">
        <f>AE97/4.55</f>
        <v>2.7517198248905568</v>
      </c>
      <c r="AG97" s="20">
        <f>AF97*D97</f>
        <v>13.758599124452784</v>
      </c>
    </row>
    <row r="98" spans="1:33" ht="12.75">
      <c r="A98" s="10" t="s">
        <v>19</v>
      </c>
      <c r="B98" s="12">
        <v>3165140384599</v>
      </c>
      <c r="C98" s="13" t="s">
        <v>211</v>
      </c>
      <c r="D98" s="13">
        <v>96</v>
      </c>
      <c r="E98" s="13">
        <v>69.99</v>
      </c>
      <c r="F98" s="14">
        <f>E98/1.23</f>
        <v>56.90243902439024</v>
      </c>
      <c r="G98" s="13">
        <f>F98*1.1</f>
        <v>62.59268292682927</v>
      </c>
      <c r="H98" s="14">
        <f>G98/4.55</f>
        <v>13.756633610292148</v>
      </c>
      <c r="I98" s="13">
        <f>(E98*0.3)</f>
        <v>20.997</v>
      </c>
      <c r="J98" s="13">
        <f>D98*E98</f>
        <v>6719.039999999999</v>
      </c>
      <c r="K98" s="13">
        <f>E98-I98</f>
        <v>48.992999999999995</v>
      </c>
      <c r="L98" s="13">
        <f>K98/1.23</f>
        <v>39.83170731707317</v>
      </c>
      <c r="M98" s="13">
        <f>L98*1.1</f>
        <v>43.814878048780486</v>
      </c>
      <c r="N98" s="14">
        <f>D98*H98</f>
        <v>1320.6368265880462</v>
      </c>
      <c r="O98" s="14">
        <f>M98/4.55</f>
        <v>9.629643527204502</v>
      </c>
      <c r="P98" s="14">
        <f>D98*O98</f>
        <v>924.4457786116322</v>
      </c>
      <c r="Q98" s="13">
        <f>J98*0.3</f>
        <v>2015.712</v>
      </c>
      <c r="R98" s="13">
        <f>J98-Q98</f>
        <v>4703.3279999999995</v>
      </c>
      <c r="S98" s="13">
        <f>(E98*0.5)</f>
        <v>34.995</v>
      </c>
      <c r="T98" s="15">
        <f>J98*0.5</f>
        <v>3359.5199999999995</v>
      </c>
      <c r="U98" s="16">
        <f>J98-T98</f>
        <v>3359.5199999999995</v>
      </c>
      <c r="V98" s="17">
        <f>U98/D98</f>
        <v>34.995</v>
      </c>
      <c r="W98" s="17">
        <f>D98*V98</f>
        <v>3359.5199999999995</v>
      </c>
      <c r="X98" s="18" t="s">
        <v>212</v>
      </c>
      <c r="Y98" s="19" t="s">
        <v>193</v>
      </c>
      <c r="Z98" s="19"/>
      <c r="AA98" s="19"/>
      <c r="AB98" s="19"/>
      <c r="AC98" s="19"/>
      <c r="AD98" s="10">
        <f>V98/1.23</f>
        <v>28.45121951219512</v>
      </c>
      <c r="AE98" s="10">
        <f>AD98*1.1</f>
        <v>31.296341463414635</v>
      </c>
      <c r="AF98" s="20">
        <f>AE98/4.55</f>
        <v>6.878316805146074</v>
      </c>
      <c r="AG98" s="20">
        <f>AF98*D98</f>
        <v>660.3184132940231</v>
      </c>
    </row>
    <row r="99" spans="1:33" ht="12.75">
      <c r="A99" s="10" t="s">
        <v>19</v>
      </c>
      <c r="B99" s="12">
        <v>3165140430289</v>
      </c>
      <c r="C99" s="13" t="s">
        <v>213</v>
      </c>
      <c r="D99" s="13">
        <v>35</v>
      </c>
      <c r="E99" s="13">
        <v>32</v>
      </c>
      <c r="F99" s="14">
        <f>E99/1.23</f>
        <v>26.016260162601625</v>
      </c>
      <c r="G99" s="13">
        <f>F99*1.1</f>
        <v>28.61788617886179</v>
      </c>
      <c r="H99" s="14">
        <f>G99/4.55</f>
        <v>6.289645314035559</v>
      </c>
      <c r="I99" s="13">
        <f>(E99*0.3)</f>
        <v>9.600000000000001</v>
      </c>
      <c r="J99" s="13">
        <f>D99*E99</f>
        <v>1120</v>
      </c>
      <c r="K99" s="13">
        <f>E99-I99</f>
        <v>22.4</v>
      </c>
      <c r="L99" s="13">
        <f>K99/1.23</f>
        <v>18.211382113821138</v>
      </c>
      <c r="M99" s="13">
        <f>L99*1.1</f>
        <v>20.032520325203254</v>
      </c>
      <c r="N99" s="14">
        <f>D99*H99</f>
        <v>220.13758599124455</v>
      </c>
      <c r="O99" s="14">
        <f>M99/4.55</f>
        <v>4.4027517198248916</v>
      </c>
      <c r="P99" s="14">
        <f>D99*O99</f>
        <v>154.0963101938712</v>
      </c>
      <c r="Q99" s="13">
        <f>J99*0.3</f>
        <v>336.00000000000006</v>
      </c>
      <c r="R99" s="13">
        <f>J99-Q99</f>
        <v>784</v>
      </c>
      <c r="S99" s="13">
        <f>(E99*0.5)</f>
        <v>16</v>
      </c>
      <c r="T99" s="15">
        <f>J99*0.5</f>
        <v>560</v>
      </c>
      <c r="U99" s="16">
        <f>J99-T99</f>
        <v>560</v>
      </c>
      <c r="V99" s="17">
        <f>U99/D99</f>
        <v>16</v>
      </c>
      <c r="W99" s="17">
        <f>D99*V99</f>
        <v>560</v>
      </c>
      <c r="X99" s="18" t="s">
        <v>214</v>
      </c>
      <c r="Y99" s="19" t="s">
        <v>193</v>
      </c>
      <c r="Z99" s="19"/>
      <c r="AA99" s="19"/>
      <c r="AB99" s="19"/>
      <c r="AC99" s="19"/>
      <c r="AD99" s="10">
        <f>V99/1.23</f>
        <v>13.008130081300813</v>
      </c>
      <c r="AE99" s="10">
        <f>AD99*1.1</f>
        <v>14.308943089430896</v>
      </c>
      <c r="AF99" s="20">
        <f>AE99/4.55</f>
        <v>3.1448226570177793</v>
      </c>
      <c r="AG99" s="20">
        <f>AF99*D99</f>
        <v>110.06879299562227</v>
      </c>
    </row>
    <row r="100" spans="1:33" ht="12.75">
      <c r="A100" s="10" t="s">
        <v>19</v>
      </c>
      <c r="B100" s="12">
        <v>3165140384346</v>
      </c>
      <c r="C100" s="13" t="s">
        <v>215</v>
      </c>
      <c r="D100" s="13">
        <v>14</v>
      </c>
      <c r="E100" s="13">
        <v>150</v>
      </c>
      <c r="F100" s="14">
        <f>E100/1.23</f>
        <v>121.95121951219512</v>
      </c>
      <c r="G100" s="13">
        <f>F100*1.1</f>
        <v>134.14634146341464</v>
      </c>
      <c r="H100" s="14">
        <f>G100/4.55</f>
        <v>29.48271240954168</v>
      </c>
      <c r="I100" s="13">
        <f>(E100*0.3)</f>
        <v>45.00000000000001</v>
      </c>
      <c r="J100" s="13">
        <f>D100*E100</f>
        <v>2100</v>
      </c>
      <c r="K100" s="13">
        <f>E100-I100</f>
        <v>105</v>
      </c>
      <c r="L100" s="13">
        <f>K100/1.23</f>
        <v>85.3658536585366</v>
      </c>
      <c r="M100" s="13">
        <f>L100*1.1</f>
        <v>93.90243902439026</v>
      </c>
      <c r="N100" s="14">
        <f>D100*H100</f>
        <v>412.7579737335835</v>
      </c>
      <c r="O100" s="14">
        <f>M100/4.55</f>
        <v>20.63789868667918</v>
      </c>
      <c r="P100" s="14">
        <f>D100*O100</f>
        <v>288.9305816135085</v>
      </c>
      <c r="Q100" s="13">
        <f>J100*0.3</f>
        <v>630.0000000000001</v>
      </c>
      <c r="R100" s="13">
        <f>J100-Q100</f>
        <v>1470</v>
      </c>
      <c r="S100" s="13">
        <f>(E100*0.5)</f>
        <v>75</v>
      </c>
      <c r="T100" s="15">
        <f>J100*0.5</f>
        <v>1050</v>
      </c>
      <c r="U100" s="16">
        <f>J100-T100</f>
        <v>1050</v>
      </c>
      <c r="V100" s="17">
        <f>U100/D100</f>
        <v>75</v>
      </c>
      <c r="W100" s="17">
        <f>D100*V100</f>
        <v>1050</v>
      </c>
      <c r="X100" s="18" t="s">
        <v>216</v>
      </c>
      <c r="Y100" s="19" t="s">
        <v>193</v>
      </c>
      <c r="Z100" s="19"/>
      <c r="AA100" s="19"/>
      <c r="AB100" s="19"/>
      <c r="AC100" s="19"/>
      <c r="AD100" s="10">
        <f>V100/1.23</f>
        <v>60.97560975609756</v>
      </c>
      <c r="AE100" s="10">
        <f>AD100*1.1</f>
        <v>67.07317073170732</v>
      </c>
      <c r="AF100" s="20">
        <f>AE100/4.55</f>
        <v>14.74135620477084</v>
      </c>
      <c r="AG100" s="20">
        <f>AF100*D100</f>
        <v>206.37898686679176</v>
      </c>
    </row>
    <row r="101" spans="1:33" ht="12.75">
      <c r="A101" s="10" t="s">
        <v>19</v>
      </c>
      <c r="B101" s="12">
        <v>3165140416214</v>
      </c>
      <c r="C101" s="13" t="s">
        <v>217</v>
      </c>
      <c r="D101" s="13">
        <v>36</v>
      </c>
      <c r="E101" s="13">
        <v>24.9</v>
      </c>
      <c r="F101" s="14">
        <f>E101/1.23</f>
        <v>20.24390243902439</v>
      </c>
      <c r="G101" s="13">
        <f>F101*1.1</f>
        <v>22.26829268292683</v>
      </c>
      <c r="H101" s="14">
        <f>G101/4.55</f>
        <v>4.894130259983919</v>
      </c>
      <c r="I101" s="13">
        <f>(E101*0.3)</f>
        <v>7.470000000000001</v>
      </c>
      <c r="J101" s="13">
        <f>D101*E101</f>
        <v>896.4</v>
      </c>
      <c r="K101" s="13">
        <f>E101-I101</f>
        <v>17.43</v>
      </c>
      <c r="L101" s="13">
        <f>K101/1.23</f>
        <v>14.170731707317072</v>
      </c>
      <c r="M101" s="13">
        <f>L101*1.1</f>
        <v>15.58780487804878</v>
      </c>
      <c r="N101" s="14">
        <f>D101*H101</f>
        <v>176.1886893594211</v>
      </c>
      <c r="O101" s="14">
        <f>M101/4.55</f>
        <v>3.425891181988743</v>
      </c>
      <c r="P101" s="14">
        <f>D101*O101</f>
        <v>123.33208255159475</v>
      </c>
      <c r="Q101" s="13">
        <f>J101*0.3</f>
        <v>268.92</v>
      </c>
      <c r="R101" s="13">
        <f>J101-Q101</f>
        <v>627.48</v>
      </c>
      <c r="S101" s="13">
        <f>(E101*0.5)</f>
        <v>12.45</v>
      </c>
      <c r="T101" s="15">
        <f>J101*0.5</f>
        <v>448.2</v>
      </c>
      <c r="U101" s="16">
        <f>J101-T101</f>
        <v>448.2</v>
      </c>
      <c r="V101" s="17">
        <f>U101/D101</f>
        <v>12.45</v>
      </c>
      <c r="W101" s="17">
        <f>D101*V101</f>
        <v>448.2</v>
      </c>
      <c r="X101" s="18" t="s">
        <v>218</v>
      </c>
      <c r="Y101" s="19" t="s">
        <v>193</v>
      </c>
      <c r="Z101" s="19"/>
      <c r="AA101" s="19"/>
      <c r="AB101" s="19"/>
      <c r="AC101" s="19"/>
      <c r="AD101" s="10">
        <f>V101/1.23</f>
        <v>10.121951219512194</v>
      </c>
      <c r="AE101" s="10">
        <f>AD101*1.1</f>
        <v>11.134146341463415</v>
      </c>
      <c r="AF101" s="20">
        <f>AE101/4.55</f>
        <v>2.4470651299919597</v>
      </c>
      <c r="AG101" s="20">
        <f>AF101*D101</f>
        <v>88.09434467971055</v>
      </c>
    </row>
    <row r="102" spans="1:33" ht="12.75">
      <c r="A102" s="10" t="s">
        <v>19</v>
      </c>
      <c r="B102" s="12">
        <v>3165140385022</v>
      </c>
      <c r="C102" s="13" t="s">
        <v>219</v>
      </c>
      <c r="D102" s="13">
        <v>27</v>
      </c>
      <c r="E102" s="13">
        <v>22</v>
      </c>
      <c r="F102" s="14">
        <f>E102/1.23</f>
        <v>17.88617886178862</v>
      </c>
      <c r="G102" s="13">
        <f>F102*1.1</f>
        <v>19.67479674796748</v>
      </c>
      <c r="H102" s="14">
        <f>G102/4.55</f>
        <v>4.324131153399446</v>
      </c>
      <c r="I102" s="13">
        <f>(E102*0.3)</f>
        <v>6.600000000000001</v>
      </c>
      <c r="J102" s="13">
        <f>D102*E102</f>
        <v>594</v>
      </c>
      <c r="K102" s="13">
        <f>E102-I102</f>
        <v>15.399999999999999</v>
      </c>
      <c r="L102" s="13">
        <f>K102/1.23</f>
        <v>12.520325203252032</v>
      </c>
      <c r="M102" s="13">
        <f>L102*1.1</f>
        <v>13.772357723577237</v>
      </c>
      <c r="N102" s="14">
        <f>D102*H102</f>
        <v>116.75154114178505</v>
      </c>
      <c r="O102" s="14">
        <f>M102/4.55</f>
        <v>3.0268918073796125</v>
      </c>
      <c r="P102" s="14">
        <f>D102*O102</f>
        <v>81.72607879924954</v>
      </c>
      <c r="Q102" s="13">
        <f>J102*0.3</f>
        <v>178.20000000000002</v>
      </c>
      <c r="R102" s="13">
        <f>J102-Q102</f>
        <v>415.79999999999995</v>
      </c>
      <c r="S102" s="13">
        <f>(E102*0.5)</f>
        <v>11</v>
      </c>
      <c r="T102" s="15">
        <f>J102*0.5</f>
        <v>297</v>
      </c>
      <c r="U102" s="16">
        <f>J102-T102</f>
        <v>297</v>
      </c>
      <c r="V102" s="17">
        <f>U102/D102</f>
        <v>11</v>
      </c>
      <c r="W102" s="17">
        <f>D102*V102</f>
        <v>297</v>
      </c>
      <c r="X102" s="18" t="s">
        <v>220</v>
      </c>
      <c r="Y102" s="19" t="s">
        <v>193</v>
      </c>
      <c r="Z102" s="19"/>
      <c r="AA102" s="19"/>
      <c r="AB102" s="19"/>
      <c r="AC102" s="19"/>
      <c r="AD102" s="10">
        <f>V102/1.23</f>
        <v>8.94308943089431</v>
      </c>
      <c r="AE102" s="10">
        <f>AD102*1.1</f>
        <v>9.83739837398374</v>
      </c>
      <c r="AF102" s="20">
        <f>AE102/4.55</f>
        <v>2.162065576699723</v>
      </c>
      <c r="AG102" s="20">
        <f>AF102*D102</f>
        <v>58.37577057089253</v>
      </c>
    </row>
    <row r="103" spans="1:33" ht="12.75">
      <c r="A103" s="10" t="s">
        <v>19</v>
      </c>
      <c r="B103" s="12">
        <v>3165140751544</v>
      </c>
      <c r="C103" s="13" t="s">
        <v>221</v>
      </c>
      <c r="D103" s="13">
        <v>22</v>
      </c>
      <c r="E103" s="13">
        <v>69</v>
      </c>
      <c r="F103" s="14">
        <f>E103/1.23</f>
        <v>56.09756097560976</v>
      </c>
      <c r="G103" s="13">
        <f>F103*1.1</f>
        <v>61.70731707317074</v>
      </c>
      <c r="H103" s="14">
        <f>G103/4.55</f>
        <v>13.562047708389175</v>
      </c>
      <c r="I103" s="13">
        <f>(E103*0.3)</f>
        <v>20.700000000000003</v>
      </c>
      <c r="J103" s="13">
        <f>D103*E103</f>
        <v>1518</v>
      </c>
      <c r="K103" s="13">
        <f>E103-I103</f>
        <v>48.3</v>
      </c>
      <c r="L103" s="13">
        <f>K103/1.23</f>
        <v>39.26829268292683</v>
      </c>
      <c r="M103" s="13">
        <f>L103*1.1</f>
        <v>43.19512195121951</v>
      </c>
      <c r="N103" s="14">
        <f>D103*H103</f>
        <v>298.36504958456186</v>
      </c>
      <c r="O103" s="14">
        <f>M103/4.55</f>
        <v>9.49343339587242</v>
      </c>
      <c r="P103" s="14">
        <f>D103*O103</f>
        <v>208.85553470919325</v>
      </c>
      <c r="Q103" s="13">
        <f>J103*0.3</f>
        <v>455.4000000000001</v>
      </c>
      <c r="R103" s="13">
        <f>J103-Q103</f>
        <v>1062.6</v>
      </c>
      <c r="S103" s="13">
        <f>(E103*0.5)</f>
        <v>34.5</v>
      </c>
      <c r="T103" s="15">
        <f>J103*0.5</f>
        <v>759</v>
      </c>
      <c r="U103" s="16">
        <f>J103-T103</f>
        <v>759</v>
      </c>
      <c r="V103" s="17">
        <f>U103/D103</f>
        <v>34.5</v>
      </c>
      <c r="W103" s="17">
        <f>D103*V103</f>
        <v>759</v>
      </c>
      <c r="X103" s="18" t="s">
        <v>222</v>
      </c>
      <c r="Y103" s="19" t="s">
        <v>193</v>
      </c>
      <c r="Z103" s="19"/>
      <c r="AA103" s="19"/>
      <c r="AB103" s="19"/>
      <c r="AC103" s="19"/>
      <c r="AD103" s="10">
        <f>V103/1.23</f>
        <v>28.04878048780488</v>
      </c>
      <c r="AE103" s="10">
        <f>AD103*1.1</f>
        <v>30.85365853658537</v>
      </c>
      <c r="AF103" s="20">
        <f>AE103/4.55</f>
        <v>6.781023854194587</v>
      </c>
      <c r="AG103" s="20">
        <f>AF103*D103</f>
        <v>149.18252479228093</v>
      </c>
    </row>
    <row r="104" spans="1:33" ht="12.75">
      <c r="A104" s="10" t="s">
        <v>19</v>
      </c>
      <c r="B104" s="12">
        <v>3165140416290</v>
      </c>
      <c r="C104" s="13" t="s">
        <v>223</v>
      </c>
      <c r="D104" s="13">
        <v>36</v>
      </c>
      <c r="E104" s="13">
        <v>28</v>
      </c>
      <c r="F104" s="14">
        <f>E104/1.23</f>
        <v>22.764227642276424</v>
      </c>
      <c r="G104" s="13">
        <f>F104*1.1</f>
        <v>25.040650406504067</v>
      </c>
      <c r="H104" s="14">
        <f>G104/4.55</f>
        <v>5.5034396497811136</v>
      </c>
      <c r="I104" s="13">
        <f>(E104*0.3)</f>
        <v>8.400000000000002</v>
      </c>
      <c r="J104" s="13">
        <f>D104*E104</f>
        <v>1008</v>
      </c>
      <c r="K104" s="13">
        <f>E104-I104</f>
        <v>19.599999999999998</v>
      </c>
      <c r="L104" s="13">
        <f>K104/1.23</f>
        <v>15.934959349593495</v>
      </c>
      <c r="M104" s="13">
        <f>L104*1.1</f>
        <v>17.528455284552845</v>
      </c>
      <c r="N104" s="14">
        <f>D104*H104</f>
        <v>198.1238273921201</v>
      </c>
      <c r="O104" s="14">
        <f>M104/4.55</f>
        <v>3.852407754846779</v>
      </c>
      <c r="P104" s="14">
        <f>D104*O104</f>
        <v>138.68667917448406</v>
      </c>
      <c r="Q104" s="13">
        <f>J104*0.3</f>
        <v>302.40000000000003</v>
      </c>
      <c r="R104" s="13">
        <f>J104-Q104</f>
        <v>705.5999999999999</v>
      </c>
      <c r="S104" s="13">
        <f>(E104*0.5)</f>
        <v>14</v>
      </c>
      <c r="T104" s="15">
        <f>J104*0.5</f>
        <v>504</v>
      </c>
      <c r="U104" s="16">
        <f>J104-T104</f>
        <v>504</v>
      </c>
      <c r="V104" s="17">
        <f>U104/D104</f>
        <v>14</v>
      </c>
      <c r="W104" s="17">
        <f>D104*V104</f>
        <v>504</v>
      </c>
      <c r="X104" s="18" t="s">
        <v>224</v>
      </c>
      <c r="Y104" s="19" t="s">
        <v>193</v>
      </c>
      <c r="Z104" s="19"/>
      <c r="AA104" s="19"/>
      <c r="AB104" s="19"/>
      <c r="AC104" s="19"/>
      <c r="AD104" s="10">
        <f>V104/1.23</f>
        <v>11.382113821138212</v>
      </c>
      <c r="AE104" s="10">
        <f>AD104*1.1</f>
        <v>12.520325203252034</v>
      </c>
      <c r="AF104" s="20">
        <f>AE104/4.55</f>
        <v>2.7517198248905568</v>
      </c>
      <c r="AG104" s="20">
        <f>AF104*D104</f>
        <v>99.06191369606005</v>
      </c>
    </row>
    <row r="105" spans="1:33" ht="12.75">
      <c r="A105" s="10" t="s">
        <v>19</v>
      </c>
      <c r="B105" s="12">
        <v>3165140666350</v>
      </c>
      <c r="C105" s="13" t="s">
        <v>225</v>
      </c>
      <c r="D105" s="13">
        <v>48</v>
      </c>
      <c r="E105" s="13">
        <v>44.9</v>
      </c>
      <c r="F105" s="14">
        <f>E105/1.23</f>
        <v>36.5040650406504</v>
      </c>
      <c r="G105" s="13">
        <f>F105*1.1</f>
        <v>40.15447154471545</v>
      </c>
      <c r="H105" s="14">
        <f>G105/4.55</f>
        <v>8.825158581256144</v>
      </c>
      <c r="I105" s="13">
        <f>(E105*0.3)</f>
        <v>13.470000000000002</v>
      </c>
      <c r="J105" s="13">
        <f>D105*E105</f>
        <v>2155.2</v>
      </c>
      <c r="K105" s="13">
        <f>E105-I105</f>
        <v>31.429999999999996</v>
      </c>
      <c r="L105" s="13">
        <f>K105/1.23</f>
        <v>25.552845528455283</v>
      </c>
      <c r="M105" s="13">
        <f>L105*1.1</f>
        <v>28.108130081300814</v>
      </c>
      <c r="N105" s="14">
        <f>D105*H105</f>
        <v>423.6076119002949</v>
      </c>
      <c r="O105" s="14">
        <f>M105/4.55</f>
        <v>6.1776110068793</v>
      </c>
      <c r="P105" s="14">
        <f>D105*O105</f>
        <v>296.52532833020643</v>
      </c>
      <c r="Q105" s="13">
        <f>J105*0.3</f>
        <v>646.5600000000001</v>
      </c>
      <c r="R105" s="13">
        <f>J105-Q105</f>
        <v>1508.6399999999999</v>
      </c>
      <c r="S105" s="13">
        <f>(E105*0.5)</f>
        <v>22.45</v>
      </c>
      <c r="T105" s="15">
        <f>J105*0.5</f>
        <v>1077.6</v>
      </c>
      <c r="U105" s="16">
        <f>J105-T105</f>
        <v>1077.6</v>
      </c>
      <c r="V105" s="17">
        <f>U105/D105</f>
        <v>22.45</v>
      </c>
      <c r="W105" s="17">
        <f>D105*V105</f>
        <v>1077.6</v>
      </c>
      <c r="X105" s="23" t="s">
        <v>226</v>
      </c>
      <c r="Y105" s="19" t="s">
        <v>193</v>
      </c>
      <c r="Z105" s="19"/>
      <c r="AA105" s="19"/>
      <c r="AB105" s="19"/>
      <c r="AC105" s="19"/>
      <c r="AD105" s="10">
        <f>V105/1.23</f>
        <v>18.2520325203252</v>
      </c>
      <c r="AE105" s="10">
        <f>AD105*1.1</f>
        <v>20.077235772357724</v>
      </c>
      <c r="AF105" s="20">
        <f>AE105/4.55</f>
        <v>4.412579290628072</v>
      </c>
      <c r="AG105" s="20">
        <f>AF105*D105</f>
        <v>211.80380595014745</v>
      </c>
    </row>
    <row r="106" spans="1:33" ht="12.75">
      <c r="A106" s="10" t="s">
        <v>19</v>
      </c>
      <c r="B106" s="12">
        <v>3165140751360</v>
      </c>
      <c r="C106" s="13" t="s">
        <v>227</v>
      </c>
      <c r="D106" s="13">
        <v>51</v>
      </c>
      <c r="E106" s="13">
        <v>55</v>
      </c>
      <c r="F106" s="14">
        <f>E106/1.23</f>
        <v>44.71544715447155</v>
      </c>
      <c r="G106" s="13">
        <f>F106*1.1</f>
        <v>49.18699186991871</v>
      </c>
      <c r="H106" s="14">
        <f>G106/4.55</f>
        <v>10.810327883498617</v>
      </c>
      <c r="I106" s="13">
        <f>(E106*0.3)</f>
        <v>16.500000000000004</v>
      </c>
      <c r="J106" s="13">
        <f>D106*E106</f>
        <v>2805</v>
      </c>
      <c r="K106" s="13">
        <f>E106-I106</f>
        <v>38.5</v>
      </c>
      <c r="L106" s="13">
        <f>K106/1.23</f>
        <v>31.30081300813008</v>
      </c>
      <c r="M106" s="13">
        <f>L106*1.1</f>
        <v>34.430894308943095</v>
      </c>
      <c r="N106" s="14">
        <f>D106*H106</f>
        <v>551.3267220584295</v>
      </c>
      <c r="O106" s="14">
        <f>M106/4.55</f>
        <v>7.567229518449032</v>
      </c>
      <c r="P106" s="14">
        <f>D106*O106</f>
        <v>385.92870544090067</v>
      </c>
      <c r="Q106" s="13">
        <f>J106*0.3</f>
        <v>841.5000000000001</v>
      </c>
      <c r="R106" s="13">
        <f>J106-Q106</f>
        <v>1963.5</v>
      </c>
      <c r="S106" s="13">
        <f>(E106*0.5)</f>
        <v>27.5</v>
      </c>
      <c r="T106" s="15">
        <f>J106*0.5</f>
        <v>1402.5</v>
      </c>
      <c r="U106" s="16">
        <f>J106-T106</f>
        <v>1402.5</v>
      </c>
      <c r="V106" s="17">
        <f>U106/D106</f>
        <v>27.5</v>
      </c>
      <c r="W106" s="17">
        <f>D106*V106</f>
        <v>1402.5</v>
      </c>
      <c r="X106" s="18" t="s">
        <v>228</v>
      </c>
      <c r="Y106" s="19" t="s">
        <v>193</v>
      </c>
      <c r="Z106" s="19"/>
      <c r="AA106" s="19"/>
      <c r="AB106" s="19"/>
      <c r="AC106" s="19"/>
      <c r="AD106" s="10">
        <f>V106/1.23</f>
        <v>22.357723577235774</v>
      </c>
      <c r="AE106" s="10">
        <f>AD106*1.1</f>
        <v>24.593495934959353</v>
      </c>
      <c r="AF106" s="20">
        <f>AE106/4.55</f>
        <v>5.405163941749309</v>
      </c>
      <c r="AG106" s="20">
        <f>AF106*D106</f>
        <v>275.66336102921474</v>
      </c>
    </row>
    <row r="107" spans="1:33" ht="12.75">
      <c r="A107" s="10" t="s">
        <v>19</v>
      </c>
      <c r="B107" s="12">
        <v>3165140700962</v>
      </c>
      <c r="C107" s="13" t="s">
        <v>229</v>
      </c>
      <c r="D107" s="13">
        <v>4</v>
      </c>
      <c r="E107" s="13">
        <v>90</v>
      </c>
      <c r="F107" s="14">
        <f>E107/1.23</f>
        <v>73.17073170731707</v>
      </c>
      <c r="G107" s="13">
        <f>F107*1.1</f>
        <v>80.48780487804879</v>
      </c>
      <c r="H107" s="14">
        <f>G107/4.55</f>
        <v>17.68962744572501</v>
      </c>
      <c r="I107" s="13">
        <f>(E107*0.3)</f>
        <v>27.000000000000004</v>
      </c>
      <c r="J107" s="13">
        <f>D107*E107</f>
        <v>360</v>
      </c>
      <c r="K107" s="13">
        <f>E107-I107</f>
        <v>63</v>
      </c>
      <c r="L107" s="13">
        <f>K107/1.23</f>
        <v>51.21951219512195</v>
      </c>
      <c r="M107" s="13">
        <f>L107*1.1</f>
        <v>56.34146341463415</v>
      </c>
      <c r="N107" s="14">
        <f>D107*H107</f>
        <v>70.75850978290003</v>
      </c>
      <c r="O107" s="14">
        <f>M107/4.55</f>
        <v>12.382739212007506</v>
      </c>
      <c r="P107" s="14">
        <f>D107*O107</f>
        <v>49.53095684803002</v>
      </c>
      <c r="Q107" s="13">
        <f>J107*0.3</f>
        <v>108.00000000000001</v>
      </c>
      <c r="R107" s="13">
        <f>J107-Q107</f>
        <v>252</v>
      </c>
      <c r="S107" s="13">
        <f>(E107*0.5)</f>
        <v>45</v>
      </c>
      <c r="T107" s="15">
        <f>J107*0.5</f>
        <v>180</v>
      </c>
      <c r="U107" s="16">
        <f>J107-T107</f>
        <v>180</v>
      </c>
      <c r="V107" s="17">
        <f>U107/D107</f>
        <v>45</v>
      </c>
      <c r="W107" s="17">
        <f>D107*V107</f>
        <v>180</v>
      </c>
      <c r="X107" s="18" t="s">
        <v>230</v>
      </c>
      <c r="Y107" s="19" t="s">
        <v>193</v>
      </c>
      <c r="Z107" s="19"/>
      <c r="AA107" s="19"/>
      <c r="AB107" s="19"/>
      <c r="AC107" s="19"/>
      <c r="AD107" s="10">
        <f>V107/1.23</f>
        <v>36.58536585365854</v>
      </c>
      <c r="AE107" s="10">
        <f>AD107*1.1</f>
        <v>40.243902439024396</v>
      </c>
      <c r="AF107" s="20">
        <f>AE107/4.55</f>
        <v>8.844813722862504</v>
      </c>
      <c r="AG107" s="20">
        <f>AF107*D107</f>
        <v>35.37925489145002</v>
      </c>
    </row>
    <row r="108" spans="1:33" ht="12.75">
      <c r="A108" s="10" t="s">
        <v>19</v>
      </c>
      <c r="B108" s="12">
        <v>3165140768207</v>
      </c>
      <c r="C108" s="13" t="s">
        <v>231</v>
      </c>
      <c r="D108" s="13">
        <v>35</v>
      </c>
      <c r="E108" s="13">
        <v>50</v>
      </c>
      <c r="F108" s="14">
        <f>E108/1.23</f>
        <v>40.65040650406504</v>
      </c>
      <c r="G108" s="13">
        <f>F108*1.1</f>
        <v>44.71544715447155</v>
      </c>
      <c r="H108" s="14">
        <f>G108/4.55</f>
        <v>9.82757080318056</v>
      </c>
      <c r="I108" s="13">
        <f>(E108*0.3)</f>
        <v>15.000000000000002</v>
      </c>
      <c r="J108" s="13">
        <f>D108*E108</f>
        <v>1750</v>
      </c>
      <c r="K108" s="13">
        <f>E108-I108</f>
        <v>35</v>
      </c>
      <c r="L108" s="13">
        <f>K108/1.23</f>
        <v>28.45528455284553</v>
      </c>
      <c r="M108" s="13">
        <f>L108*1.1</f>
        <v>31.300813008130085</v>
      </c>
      <c r="N108" s="14">
        <f>D108*H108</f>
        <v>343.9649781113196</v>
      </c>
      <c r="O108" s="14">
        <f>M108/4.55</f>
        <v>6.879299562226392</v>
      </c>
      <c r="P108" s="14">
        <f>D108*O108</f>
        <v>240.7754846779237</v>
      </c>
      <c r="Q108" s="13">
        <f>J108*0.3</f>
        <v>525.0000000000001</v>
      </c>
      <c r="R108" s="13">
        <f>J108-Q108</f>
        <v>1225</v>
      </c>
      <c r="S108" s="13">
        <f>(E108*0.5)</f>
        <v>25</v>
      </c>
      <c r="T108" s="15">
        <f>J108*0.5</f>
        <v>875</v>
      </c>
      <c r="U108" s="16">
        <f>J108-T108</f>
        <v>875</v>
      </c>
      <c r="V108" s="17">
        <f>U108/D108</f>
        <v>25</v>
      </c>
      <c r="W108" s="17">
        <f>D108*V108</f>
        <v>875</v>
      </c>
      <c r="X108" s="18" t="s">
        <v>232</v>
      </c>
      <c r="Y108" s="19" t="s">
        <v>193</v>
      </c>
      <c r="Z108" s="19"/>
      <c r="AA108" s="19"/>
      <c r="AB108" s="19"/>
      <c r="AC108" s="19"/>
      <c r="AD108" s="10">
        <f>V108/1.23</f>
        <v>20.32520325203252</v>
      </c>
      <c r="AE108" s="10">
        <f>AD108*1.1</f>
        <v>22.357723577235774</v>
      </c>
      <c r="AF108" s="20">
        <f>AE108/4.55</f>
        <v>4.91378540159028</v>
      </c>
      <c r="AG108" s="20">
        <f>AF108*D108</f>
        <v>171.9824890556598</v>
      </c>
    </row>
    <row r="109" spans="1:33" ht="12.75">
      <c r="A109" s="10" t="s">
        <v>19</v>
      </c>
      <c r="B109" s="12">
        <v>3165140712538</v>
      </c>
      <c r="C109" s="13" t="s">
        <v>233</v>
      </c>
      <c r="D109" s="13">
        <v>27</v>
      </c>
      <c r="E109" s="13">
        <v>25</v>
      </c>
      <c r="F109" s="14">
        <f>E109/1.23</f>
        <v>20.32520325203252</v>
      </c>
      <c r="G109" s="13">
        <f>F109*1.1</f>
        <v>22.357723577235774</v>
      </c>
      <c r="H109" s="14">
        <f>G109/4.55</f>
        <v>4.91378540159028</v>
      </c>
      <c r="I109" s="13">
        <f>(E109*0.3)</f>
        <v>7.500000000000001</v>
      </c>
      <c r="J109" s="13">
        <f>D109*E109</f>
        <v>675</v>
      </c>
      <c r="K109" s="13">
        <f>E109-I109</f>
        <v>17.5</v>
      </c>
      <c r="L109" s="13">
        <f>K109/1.23</f>
        <v>14.227642276422765</v>
      </c>
      <c r="M109" s="13">
        <f>L109*1.1</f>
        <v>15.650406504065042</v>
      </c>
      <c r="N109" s="14">
        <f>D109*H109</f>
        <v>132.67220584293756</v>
      </c>
      <c r="O109" s="14">
        <f>M109/4.55</f>
        <v>3.439649781113196</v>
      </c>
      <c r="P109" s="14">
        <f>D109*O109</f>
        <v>92.8705440900563</v>
      </c>
      <c r="Q109" s="13">
        <f>J109*0.3</f>
        <v>202.50000000000003</v>
      </c>
      <c r="R109" s="13">
        <f>J109-Q109</f>
        <v>472.5</v>
      </c>
      <c r="S109" s="13">
        <f>(E109*0.5)</f>
        <v>12.5</v>
      </c>
      <c r="T109" s="15">
        <f>J109*0.5</f>
        <v>337.5</v>
      </c>
      <c r="U109" s="16">
        <f>J109-T109</f>
        <v>337.5</v>
      </c>
      <c r="V109" s="17">
        <f>U109/D109</f>
        <v>12.5</v>
      </c>
      <c r="W109" s="17">
        <f>D109*V109</f>
        <v>337.5</v>
      </c>
      <c r="X109" s="18" t="s">
        <v>234</v>
      </c>
      <c r="Y109" s="19" t="s">
        <v>193</v>
      </c>
      <c r="Z109" s="19"/>
      <c r="AA109" s="19"/>
      <c r="AB109" s="19"/>
      <c r="AC109" s="19"/>
      <c r="AD109" s="10">
        <f>V109/1.23</f>
        <v>10.16260162601626</v>
      </c>
      <c r="AE109" s="10">
        <f>AD109*1.1</f>
        <v>11.178861788617887</v>
      </c>
      <c r="AF109" s="20">
        <f>AE109/4.55</f>
        <v>2.45689270079514</v>
      </c>
      <c r="AG109" s="20">
        <f>AF109*D109</f>
        <v>66.33610292146878</v>
      </c>
    </row>
    <row r="110" spans="1:33" ht="12.75">
      <c r="A110" s="10" t="s">
        <v>19</v>
      </c>
      <c r="B110" s="12">
        <v>3165140712507</v>
      </c>
      <c r="C110" s="13" t="s">
        <v>235</v>
      </c>
      <c r="D110" s="13">
        <v>19</v>
      </c>
      <c r="E110" s="13">
        <v>29</v>
      </c>
      <c r="F110" s="14">
        <f>E110/1.23</f>
        <v>23.577235772357724</v>
      </c>
      <c r="G110" s="13">
        <f>F110*1.1</f>
        <v>25.9349593495935</v>
      </c>
      <c r="H110" s="14">
        <f>G110/4.55</f>
        <v>5.699991065844725</v>
      </c>
      <c r="I110" s="13">
        <f>(E110*0.3)</f>
        <v>8.700000000000001</v>
      </c>
      <c r="J110" s="13">
        <f>D110*E110</f>
        <v>551</v>
      </c>
      <c r="K110" s="13">
        <f>E110-I110</f>
        <v>20.299999999999997</v>
      </c>
      <c r="L110" s="13">
        <f>K110/1.23</f>
        <v>16.504065040650403</v>
      </c>
      <c r="M110" s="13">
        <f>L110*1.1</f>
        <v>18.154471544715445</v>
      </c>
      <c r="N110" s="14">
        <f>D110*H110</f>
        <v>108.29983025104977</v>
      </c>
      <c r="O110" s="14">
        <f>M110/4.55</f>
        <v>3.9899937460913066</v>
      </c>
      <c r="P110" s="14">
        <f>D110*O110</f>
        <v>75.80988117573483</v>
      </c>
      <c r="Q110" s="13">
        <f>J110*0.3</f>
        <v>165.3</v>
      </c>
      <c r="R110" s="13">
        <f>J110-Q110</f>
        <v>385.7</v>
      </c>
      <c r="S110" s="13">
        <f>(E110*0.5)</f>
        <v>14.5</v>
      </c>
      <c r="T110" s="15">
        <f>J110*0.5</f>
        <v>275.5</v>
      </c>
      <c r="U110" s="16">
        <f>J110-T110</f>
        <v>275.5</v>
      </c>
      <c r="V110" s="17">
        <f>U110/D110</f>
        <v>14.5</v>
      </c>
      <c r="W110" s="17">
        <f>D110*V110</f>
        <v>275.5</v>
      </c>
      <c r="X110" s="18" t="s">
        <v>236</v>
      </c>
      <c r="Y110" s="19" t="s">
        <v>193</v>
      </c>
      <c r="Z110" s="19"/>
      <c r="AA110" s="19"/>
      <c r="AB110" s="19"/>
      <c r="AC110" s="19"/>
      <c r="AD110" s="10">
        <f>V110/1.23</f>
        <v>11.788617886178862</v>
      </c>
      <c r="AE110" s="10">
        <f>AD110*1.1</f>
        <v>12.96747967479675</v>
      </c>
      <c r="AF110" s="20">
        <f>AE110/4.55</f>
        <v>2.8499955329223625</v>
      </c>
      <c r="AG110" s="20">
        <f>AF110*D110</f>
        <v>54.149915125524885</v>
      </c>
    </row>
    <row r="111" spans="1:33" ht="12.75">
      <c r="A111" s="10" t="s">
        <v>19</v>
      </c>
      <c r="B111" s="12">
        <v>3165140712521</v>
      </c>
      <c r="C111" s="13" t="s">
        <v>237</v>
      </c>
      <c r="D111" s="13">
        <v>17</v>
      </c>
      <c r="E111" s="13">
        <v>45</v>
      </c>
      <c r="F111" s="14">
        <f>E111/1.23</f>
        <v>36.58536585365854</v>
      </c>
      <c r="G111" s="13">
        <f>F111*1.1</f>
        <v>40.243902439024396</v>
      </c>
      <c r="H111" s="14">
        <f>G111/4.55</f>
        <v>8.844813722862504</v>
      </c>
      <c r="I111" s="13">
        <f>(E111*0.3)</f>
        <v>13.500000000000002</v>
      </c>
      <c r="J111" s="13">
        <f>D111*E111</f>
        <v>765</v>
      </c>
      <c r="K111" s="13">
        <f>E111-I111</f>
        <v>31.5</v>
      </c>
      <c r="L111" s="13">
        <f>K111/1.23</f>
        <v>25.609756097560975</v>
      </c>
      <c r="M111" s="13">
        <f>L111*1.1</f>
        <v>28.170731707317074</v>
      </c>
      <c r="N111" s="14">
        <f>D111*H111</f>
        <v>150.36183328866258</v>
      </c>
      <c r="O111" s="14">
        <f>M111/4.55</f>
        <v>6.191369606003753</v>
      </c>
      <c r="P111" s="14">
        <f>D111*O111</f>
        <v>105.25328330206379</v>
      </c>
      <c r="Q111" s="13">
        <f>J111*0.3</f>
        <v>229.50000000000003</v>
      </c>
      <c r="R111" s="13">
        <f>J111-Q111</f>
        <v>535.5</v>
      </c>
      <c r="S111" s="13">
        <f>(E111*0.5)</f>
        <v>22.5</v>
      </c>
      <c r="T111" s="15">
        <f>J111*0.5</f>
        <v>382.5</v>
      </c>
      <c r="U111" s="16">
        <f>J111-T111</f>
        <v>382.5</v>
      </c>
      <c r="V111" s="17">
        <f>U111/D111</f>
        <v>22.5</v>
      </c>
      <c r="W111" s="17">
        <f>D111*V111</f>
        <v>382.5</v>
      </c>
      <c r="X111" s="18" t="s">
        <v>238</v>
      </c>
      <c r="Y111" s="19" t="s">
        <v>193</v>
      </c>
      <c r="Z111" s="19"/>
      <c r="AA111" s="19"/>
      <c r="AB111" s="19"/>
      <c r="AC111" s="19"/>
      <c r="AD111" s="10">
        <f>V111/1.23</f>
        <v>18.29268292682927</v>
      </c>
      <c r="AE111" s="10">
        <f>AD111*1.1</f>
        <v>20.121951219512198</v>
      </c>
      <c r="AF111" s="20">
        <f>AE111/4.55</f>
        <v>4.422406861431252</v>
      </c>
      <c r="AG111" s="20">
        <f>AF111*D111</f>
        <v>75.18091664433129</v>
      </c>
    </row>
    <row r="112" spans="1:33" ht="12.75">
      <c r="A112" s="10" t="s">
        <v>19</v>
      </c>
      <c r="B112" s="12">
        <v>3165140712545</v>
      </c>
      <c r="C112" s="13" t="s">
        <v>239</v>
      </c>
      <c r="D112" s="13">
        <v>21</v>
      </c>
      <c r="E112" s="13">
        <v>27</v>
      </c>
      <c r="F112" s="14">
        <f>E112/1.23</f>
        <v>21.951219512195124</v>
      </c>
      <c r="G112" s="13">
        <f>F112*1.1</f>
        <v>24.14634146341464</v>
      </c>
      <c r="H112" s="14">
        <f>G112/4.55</f>
        <v>5.306888233717504</v>
      </c>
      <c r="I112" s="13">
        <f>(E112*0.3)</f>
        <v>8.100000000000001</v>
      </c>
      <c r="J112" s="13">
        <f>D112*E112</f>
        <v>567</v>
      </c>
      <c r="K112" s="13">
        <f>E112-I112</f>
        <v>18.9</v>
      </c>
      <c r="L112" s="13">
        <f>K112/1.23</f>
        <v>15.365853658536585</v>
      </c>
      <c r="M112" s="13">
        <f>L112*1.1</f>
        <v>16.902439024390244</v>
      </c>
      <c r="N112" s="14">
        <f>D112*H112</f>
        <v>111.44465290806758</v>
      </c>
      <c r="O112" s="14">
        <f>M112/4.55</f>
        <v>3.7148217636022514</v>
      </c>
      <c r="P112" s="14">
        <f>D112*O112</f>
        <v>78.01125703564728</v>
      </c>
      <c r="Q112" s="13">
        <f>J112*0.3</f>
        <v>170.10000000000002</v>
      </c>
      <c r="R112" s="13">
        <f>J112-Q112</f>
        <v>396.9</v>
      </c>
      <c r="S112" s="13">
        <f>(E112*0.5)</f>
        <v>13.5</v>
      </c>
      <c r="T112" s="15">
        <f>J112*0.5</f>
        <v>283.5</v>
      </c>
      <c r="U112" s="16">
        <f>J112-T112</f>
        <v>283.5</v>
      </c>
      <c r="V112" s="17">
        <f>U112/D112</f>
        <v>13.5</v>
      </c>
      <c r="W112" s="17">
        <f>D112*V112</f>
        <v>283.5</v>
      </c>
      <c r="X112" s="18" t="s">
        <v>240</v>
      </c>
      <c r="Y112" s="19" t="s">
        <v>193</v>
      </c>
      <c r="Z112" s="19"/>
      <c r="AA112" s="19"/>
      <c r="AB112" s="19"/>
      <c r="AC112" s="19"/>
      <c r="AD112" s="10">
        <f>V112/1.23</f>
        <v>10.975609756097562</v>
      </c>
      <c r="AE112" s="10">
        <f>AD112*1.1</f>
        <v>12.07317073170732</v>
      </c>
      <c r="AF112" s="20">
        <f>AE112/4.55</f>
        <v>2.653444116858752</v>
      </c>
      <c r="AG112" s="20">
        <f>AF112*D112</f>
        <v>55.72232645403379</v>
      </c>
    </row>
    <row r="113" spans="1:33" ht="12.75">
      <c r="A113" s="10" t="s">
        <v>19</v>
      </c>
      <c r="B113" s="12">
        <v>6949509219893</v>
      </c>
      <c r="C113" s="13" t="s">
        <v>241</v>
      </c>
      <c r="D113" s="13">
        <v>18</v>
      </c>
      <c r="E113" s="13">
        <v>45</v>
      </c>
      <c r="F113" s="14">
        <f>E113/1.23</f>
        <v>36.58536585365854</v>
      </c>
      <c r="G113" s="13">
        <f>F113*1.1</f>
        <v>40.243902439024396</v>
      </c>
      <c r="H113" s="14">
        <f>G113/4.55</f>
        <v>8.844813722862504</v>
      </c>
      <c r="I113" s="13">
        <f>(E113*0.3)</f>
        <v>13.500000000000002</v>
      </c>
      <c r="J113" s="13">
        <f>D113*E113</f>
        <v>810</v>
      </c>
      <c r="K113" s="13">
        <f>E113-I113</f>
        <v>31.5</v>
      </c>
      <c r="L113" s="13">
        <f>K113/1.23</f>
        <v>25.609756097560975</v>
      </c>
      <c r="M113" s="13">
        <f>L113*1.1</f>
        <v>28.170731707317074</v>
      </c>
      <c r="N113" s="14">
        <f>D113*H113</f>
        <v>159.2066470115251</v>
      </c>
      <c r="O113" s="14">
        <f>M113/4.55</f>
        <v>6.191369606003753</v>
      </c>
      <c r="P113" s="14">
        <f>D113*O113</f>
        <v>111.44465290806755</v>
      </c>
      <c r="Q113" s="13">
        <f>J113*0.3</f>
        <v>243.00000000000003</v>
      </c>
      <c r="R113" s="13">
        <f>J113-Q113</f>
        <v>567</v>
      </c>
      <c r="S113" s="13">
        <f>(E113*0.5)</f>
        <v>22.5</v>
      </c>
      <c r="T113" s="15">
        <f>J113*0.5</f>
        <v>405</v>
      </c>
      <c r="U113" s="16">
        <f>J113-T113</f>
        <v>405</v>
      </c>
      <c r="V113" s="17">
        <f>U113/D113</f>
        <v>22.5</v>
      </c>
      <c r="W113" s="17">
        <f>D113*V113</f>
        <v>405</v>
      </c>
      <c r="X113" s="18" t="s">
        <v>242</v>
      </c>
      <c r="Y113" s="19" t="s">
        <v>193</v>
      </c>
      <c r="Z113" s="19"/>
      <c r="AA113" s="19"/>
      <c r="AB113" s="19"/>
      <c r="AC113" s="19"/>
      <c r="AD113" s="10">
        <f>V113/1.23</f>
        <v>18.29268292682927</v>
      </c>
      <c r="AE113" s="10">
        <f>AD113*1.1</f>
        <v>20.121951219512198</v>
      </c>
      <c r="AF113" s="20">
        <f>AE113/4.55</f>
        <v>4.422406861431252</v>
      </c>
      <c r="AG113" s="20">
        <f>AF113*D113</f>
        <v>79.60332350576255</v>
      </c>
    </row>
    <row r="114" spans="1:33" ht="12.75">
      <c r="A114" s="10" t="s">
        <v>19</v>
      </c>
      <c r="B114" s="12">
        <v>3165140385954</v>
      </c>
      <c r="C114" s="13" t="s">
        <v>243</v>
      </c>
      <c r="D114" s="13">
        <v>13</v>
      </c>
      <c r="E114" s="13">
        <v>65</v>
      </c>
      <c r="F114" s="14">
        <f>E114/1.23</f>
        <v>52.84552845528455</v>
      </c>
      <c r="G114" s="13">
        <f>F114*1.1</f>
        <v>58.13008130081301</v>
      </c>
      <c r="H114" s="14">
        <f>G114/4.55</f>
        <v>12.775842044134729</v>
      </c>
      <c r="I114" s="13">
        <f>(E114*0.3)</f>
        <v>19.500000000000004</v>
      </c>
      <c r="J114" s="13">
        <f>D114*E114</f>
        <v>845</v>
      </c>
      <c r="K114" s="13">
        <f>E114-I114</f>
        <v>45.5</v>
      </c>
      <c r="L114" s="13">
        <f>K114/1.23</f>
        <v>36.99186991869919</v>
      </c>
      <c r="M114" s="13">
        <f>L114*1.1</f>
        <v>40.69105691056911</v>
      </c>
      <c r="N114" s="14">
        <f>D114*H114</f>
        <v>166.08594657375147</v>
      </c>
      <c r="O114" s="14">
        <f>M114/4.55</f>
        <v>8.943089430894311</v>
      </c>
      <c r="P114" s="14">
        <f>D114*O114</f>
        <v>116.26016260162604</v>
      </c>
      <c r="Q114" s="13">
        <f>J114*0.3</f>
        <v>253.50000000000003</v>
      </c>
      <c r="R114" s="13">
        <f>J114-Q114</f>
        <v>591.5</v>
      </c>
      <c r="S114" s="13">
        <f>(E114*0.5)</f>
        <v>32.5</v>
      </c>
      <c r="T114" s="15">
        <f>J114*0.5</f>
        <v>422.5</v>
      </c>
      <c r="U114" s="16">
        <f>J114-T114</f>
        <v>422.5</v>
      </c>
      <c r="V114" s="17">
        <f>U114/D114</f>
        <v>32.5</v>
      </c>
      <c r="W114" s="17">
        <f>D114*V114</f>
        <v>422.5</v>
      </c>
      <c r="X114" s="18" t="s">
        <v>244</v>
      </c>
      <c r="Y114" s="19" t="s">
        <v>193</v>
      </c>
      <c r="Z114" s="19"/>
      <c r="AA114" s="19"/>
      <c r="AB114" s="19"/>
      <c r="AC114" s="19"/>
      <c r="AD114" s="10">
        <f>V114/1.23</f>
        <v>26.422764227642276</v>
      </c>
      <c r="AE114" s="10">
        <f>AD114*1.1</f>
        <v>29.065040650406505</v>
      </c>
      <c r="AF114" s="20">
        <f>AE114/4.55</f>
        <v>6.387921022067364</v>
      </c>
      <c r="AG114" s="20">
        <f>AF114*D114</f>
        <v>83.04297328687574</v>
      </c>
    </row>
    <row r="115" spans="1:33" ht="12.75">
      <c r="A115" s="10" t="s">
        <v>19</v>
      </c>
      <c r="B115" s="12">
        <v>3165140385343</v>
      </c>
      <c r="C115" s="13" t="s">
        <v>245</v>
      </c>
      <c r="D115" s="13">
        <v>11</v>
      </c>
      <c r="E115" s="13">
        <v>49</v>
      </c>
      <c r="F115" s="14">
        <f>E115/1.23</f>
        <v>39.83739837398374</v>
      </c>
      <c r="G115" s="13">
        <f>F115*1.1</f>
        <v>43.82113821138211</v>
      </c>
      <c r="H115" s="14">
        <f>G115/4.55</f>
        <v>9.631019387116948</v>
      </c>
      <c r="I115" s="13">
        <f>(E115*0.3)</f>
        <v>14.700000000000003</v>
      </c>
      <c r="J115" s="13">
        <f>D115*E115</f>
        <v>539</v>
      </c>
      <c r="K115" s="13">
        <f>E115-I115</f>
        <v>34.3</v>
      </c>
      <c r="L115" s="13">
        <f>K115/1.23</f>
        <v>27.886178861788615</v>
      </c>
      <c r="M115" s="13">
        <f>L115*1.1</f>
        <v>30.674796747967477</v>
      </c>
      <c r="N115" s="14">
        <f>D115*H115</f>
        <v>105.94121325828644</v>
      </c>
      <c r="O115" s="14">
        <f>M115/4.55</f>
        <v>6.741713570981863</v>
      </c>
      <c r="P115" s="14">
        <f>D115*O115</f>
        <v>74.1588492808005</v>
      </c>
      <c r="Q115" s="13">
        <f>J115*0.3</f>
        <v>161.70000000000002</v>
      </c>
      <c r="R115" s="13">
        <f>J115-Q115</f>
        <v>377.29999999999995</v>
      </c>
      <c r="S115" s="13">
        <f>(E115*0.5)</f>
        <v>24.5</v>
      </c>
      <c r="T115" s="15">
        <f>J115*0.5</f>
        <v>269.5</v>
      </c>
      <c r="U115" s="16">
        <f>J115-T115</f>
        <v>269.5</v>
      </c>
      <c r="V115" s="17">
        <f>U115/D115</f>
        <v>24.5</v>
      </c>
      <c r="W115" s="17">
        <f>D115*V115</f>
        <v>269.5</v>
      </c>
      <c r="X115" s="18" t="s">
        <v>246</v>
      </c>
      <c r="Y115" s="19" t="s">
        <v>193</v>
      </c>
      <c r="Z115" s="19"/>
      <c r="AA115" s="19"/>
      <c r="AB115" s="19"/>
      <c r="AC115" s="19"/>
      <c r="AD115" s="10">
        <f>V115/1.23</f>
        <v>19.91869918699187</v>
      </c>
      <c r="AE115" s="10">
        <f>AD115*1.1</f>
        <v>21.910569105691057</v>
      </c>
      <c r="AF115" s="20">
        <f>AE115/4.55</f>
        <v>4.815509693558474</v>
      </c>
      <c r="AG115" s="20">
        <f>AF115*D115</f>
        <v>52.97060662914322</v>
      </c>
    </row>
    <row r="116" spans="1:33" ht="12.75">
      <c r="A116" s="10" t="s">
        <v>19</v>
      </c>
      <c r="B116" s="12">
        <v>3165140415644</v>
      </c>
      <c r="C116" s="13" t="s">
        <v>247</v>
      </c>
      <c r="D116" s="13">
        <v>14</v>
      </c>
      <c r="E116" s="13">
        <v>105</v>
      </c>
      <c r="F116" s="14">
        <f>E116/1.23</f>
        <v>85.3658536585366</v>
      </c>
      <c r="G116" s="13">
        <f>F116*1.1</f>
        <v>93.90243902439026</v>
      </c>
      <c r="H116" s="14">
        <f>G116/4.55</f>
        <v>20.63789868667918</v>
      </c>
      <c r="I116" s="13">
        <f>(E116*0.3)</f>
        <v>31.500000000000004</v>
      </c>
      <c r="J116" s="13">
        <f>D116*E116</f>
        <v>1470</v>
      </c>
      <c r="K116" s="13">
        <f>E116-I116</f>
        <v>73.5</v>
      </c>
      <c r="L116" s="13">
        <f>K116/1.23</f>
        <v>59.75609756097561</v>
      </c>
      <c r="M116" s="13">
        <f>L116*1.1</f>
        <v>65.73170731707317</v>
      </c>
      <c r="N116" s="14">
        <f>D116*H116</f>
        <v>288.9305816135085</v>
      </c>
      <c r="O116" s="14">
        <f>M116/4.55</f>
        <v>14.446529080675424</v>
      </c>
      <c r="P116" s="14">
        <f>D116*O116</f>
        <v>202.25140712945594</v>
      </c>
      <c r="Q116" s="13">
        <f>J116*0.3</f>
        <v>441.00000000000006</v>
      </c>
      <c r="R116" s="13">
        <f>J116-Q116</f>
        <v>1029</v>
      </c>
      <c r="S116" s="13">
        <f>(E116*0.5)</f>
        <v>52.5</v>
      </c>
      <c r="T116" s="15">
        <f>J116*0.5</f>
        <v>735</v>
      </c>
      <c r="U116" s="16">
        <f>J116-T116</f>
        <v>735</v>
      </c>
      <c r="V116" s="17">
        <f>U116/D116</f>
        <v>52.5</v>
      </c>
      <c r="W116" s="17">
        <f>D116*V116</f>
        <v>735</v>
      </c>
      <c r="X116" s="18" t="s">
        <v>248</v>
      </c>
      <c r="Y116" s="19" t="s">
        <v>193</v>
      </c>
      <c r="Z116" s="19"/>
      <c r="AA116" s="19"/>
      <c r="AB116" s="19"/>
      <c r="AC116" s="19"/>
      <c r="AD116" s="10">
        <f>V116/1.23</f>
        <v>42.6829268292683</v>
      </c>
      <c r="AE116" s="10">
        <f>AD116*1.1</f>
        <v>46.95121951219513</v>
      </c>
      <c r="AF116" s="20">
        <f>AE116/4.55</f>
        <v>10.31894934333959</v>
      </c>
      <c r="AG116" s="20">
        <f>AF116*D116</f>
        <v>144.46529080675424</v>
      </c>
    </row>
    <row r="117" spans="1:33" ht="12.75">
      <c r="A117" s="10" t="s">
        <v>19</v>
      </c>
      <c r="B117" s="12">
        <v>3165140415606</v>
      </c>
      <c r="C117" s="13" t="s">
        <v>249</v>
      </c>
      <c r="D117" s="13">
        <v>29</v>
      </c>
      <c r="E117" s="13">
        <v>39</v>
      </c>
      <c r="F117" s="14">
        <f>E117/1.23</f>
        <v>31.70731707317073</v>
      </c>
      <c r="G117" s="13">
        <f>F117*1.1</f>
        <v>34.87804878048781</v>
      </c>
      <c r="H117" s="14">
        <f>G117/4.55</f>
        <v>7.665505226480837</v>
      </c>
      <c r="I117" s="13">
        <f>(E117*0.3)</f>
        <v>11.700000000000001</v>
      </c>
      <c r="J117" s="13">
        <f>D117*E117</f>
        <v>1131</v>
      </c>
      <c r="K117" s="13">
        <f>E117-I117</f>
        <v>27.299999999999997</v>
      </c>
      <c r="L117" s="13">
        <f>K117/1.23</f>
        <v>22.19512195121951</v>
      </c>
      <c r="M117" s="13">
        <f>L117*1.1</f>
        <v>24.414634146341463</v>
      </c>
      <c r="N117" s="14">
        <f>D117*H117</f>
        <v>222.29965156794427</v>
      </c>
      <c r="O117" s="14">
        <f>M117/4.55</f>
        <v>5.365853658536586</v>
      </c>
      <c r="P117" s="14">
        <f>D117*O117</f>
        <v>155.609756097561</v>
      </c>
      <c r="Q117" s="13">
        <f>J117*0.3</f>
        <v>339.30000000000007</v>
      </c>
      <c r="R117" s="13">
        <f>J117-Q117</f>
        <v>791.6999999999999</v>
      </c>
      <c r="S117" s="13">
        <f>(E117*0.5)</f>
        <v>19.5</v>
      </c>
      <c r="T117" s="15">
        <f>J117*0.5</f>
        <v>565.5</v>
      </c>
      <c r="U117" s="16">
        <f>J117-T117</f>
        <v>565.5</v>
      </c>
      <c r="V117" s="17">
        <f>U117/D117</f>
        <v>19.5</v>
      </c>
      <c r="W117" s="17">
        <f>D117*V117</f>
        <v>565.5</v>
      </c>
      <c r="X117" s="18" t="s">
        <v>250</v>
      </c>
      <c r="Y117" s="19" t="s">
        <v>193</v>
      </c>
      <c r="Z117" s="19"/>
      <c r="AA117" s="19"/>
      <c r="AB117" s="19"/>
      <c r="AC117" s="19"/>
      <c r="AD117" s="10">
        <f>V117/1.23</f>
        <v>15.853658536585366</v>
      </c>
      <c r="AE117" s="10">
        <f>AD117*1.1</f>
        <v>17.439024390243905</v>
      </c>
      <c r="AF117" s="20">
        <f>AE117/4.55</f>
        <v>3.8327526132404186</v>
      </c>
      <c r="AG117" s="20">
        <f>AF117*D117</f>
        <v>111.14982578397213</v>
      </c>
    </row>
    <row r="118" spans="1:33" ht="12.75">
      <c r="A118" s="10" t="s">
        <v>19</v>
      </c>
      <c r="B118" s="12">
        <v>3165140383134</v>
      </c>
      <c r="C118" s="13" t="s">
        <v>251</v>
      </c>
      <c r="D118" s="13">
        <v>20</v>
      </c>
      <c r="E118" s="13">
        <v>45</v>
      </c>
      <c r="F118" s="14">
        <f>E118/1.23</f>
        <v>36.58536585365854</v>
      </c>
      <c r="G118" s="13">
        <f>F118*1.1</f>
        <v>40.243902439024396</v>
      </c>
      <c r="H118" s="14">
        <f>G118/4.55</f>
        <v>8.844813722862504</v>
      </c>
      <c r="I118" s="13">
        <f>(E118*0.3)</f>
        <v>13.500000000000002</v>
      </c>
      <c r="J118" s="13">
        <f>D118*E118</f>
        <v>900</v>
      </c>
      <c r="K118" s="13">
        <f>E118-I118</f>
        <v>31.5</v>
      </c>
      <c r="L118" s="13">
        <f>K118/1.23</f>
        <v>25.609756097560975</v>
      </c>
      <c r="M118" s="13">
        <f>L118*1.1</f>
        <v>28.170731707317074</v>
      </c>
      <c r="N118" s="14">
        <f>D118*H118</f>
        <v>176.8962744572501</v>
      </c>
      <c r="O118" s="14">
        <f>M118/4.55</f>
        <v>6.191369606003753</v>
      </c>
      <c r="P118" s="14">
        <f>D118*O118</f>
        <v>123.82739212007506</v>
      </c>
      <c r="Q118" s="13">
        <f>J118*0.3</f>
        <v>270.00000000000006</v>
      </c>
      <c r="R118" s="13">
        <f>J118-Q118</f>
        <v>630</v>
      </c>
      <c r="S118" s="13">
        <f>(E118*0.5)</f>
        <v>22.5</v>
      </c>
      <c r="T118" s="15">
        <f>J118*0.5</f>
        <v>450</v>
      </c>
      <c r="U118" s="16">
        <f>J118-T118</f>
        <v>450</v>
      </c>
      <c r="V118" s="17">
        <f>U118/D118</f>
        <v>22.5</v>
      </c>
      <c r="W118" s="17">
        <f>D118*V118</f>
        <v>450</v>
      </c>
      <c r="X118" s="18" t="s">
        <v>252</v>
      </c>
      <c r="Y118" s="19" t="s">
        <v>193</v>
      </c>
      <c r="Z118" s="19"/>
      <c r="AA118" s="19"/>
      <c r="AB118" s="19"/>
      <c r="AC118" s="19"/>
      <c r="AD118" s="10">
        <f>V118/1.23</f>
        <v>18.29268292682927</v>
      </c>
      <c r="AE118" s="10">
        <f>AD118*1.1</f>
        <v>20.121951219512198</v>
      </c>
      <c r="AF118" s="20">
        <f>AE118/4.55</f>
        <v>4.422406861431252</v>
      </c>
      <c r="AG118" s="20">
        <f>AF118*D118</f>
        <v>88.44813722862504</v>
      </c>
    </row>
    <row r="119" spans="1:33" ht="12.75">
      <c r="A119" s="10" t="s">
        <v>19</v>
      </c>
      <c r="B119" s="12">
        <v>3165140465250</v>
      </c>
      <c r="C119" s="13" t="s">
        <v>253</v>
      </c>
      <c r="D119" s="13">
        <v>30</v>
      </c>
      <c r="E119" s="13">
        <v>35</v>
      </c>
      <c r="F119" s="14">
        <f>E119/1.23</f>
        <v>28.45528455284553</v>
      </c>
      <c r="G119" s="13">
        <f>F119*1.1</f>
        <v>31.300813008130085</v>
      </c>
      <c r="H119" s="14">
        <f>G119/4.55</f>
        <v>6.879299562226392</v>
      </c>
      <c r="I119" s="13">
        <f>(E119*0.3)</f>
        <v>10.500000000000002</v>
      </c>
      <c r="J119" s="13">
        <f>D119*E119</f>
        <v>1050</v>
      </c>
      <c r="K119" s="13">
        <f>E119-I119</f>
        <v>24.5</v>
      </c>
      <c r="L119" s="13">
        <f>K119/1.23</f>
        <v>19.91869918699187</v>
      </c>
      <c r="M119" s="13">
        <f>L119*1.1</f>
        <v>21.910569105691057</v>
      </c>
      <c r="N119" s="14">
        <f>D119*H119</f>
        <v>206.37898686679176</v>
      </c>
      <c r="O119" s="14">
        <f>M119/4.55</f>
        <v>4.815509693558474</v>
      </c>
      <c r="P119" s="14">
        <f>D119*O119</f>
        <v>144.46529080675424</v>
      </c>
      <c r="Q119" s="13">
        <f>J119*0.3</f>
        <v>315.00000000000006</v>
      </c>
      <c r="R119" s="13">
        <f>J119-Q119</f>
        <v>735</v>
      </c>
      <c r="S119" s="13">
        <f>(E119*0.5)</f>
        <v>17.5</v>
      </c>
      <c r="T119" s="15">
        <f>J119*0.5</f>
        <v>525</v>
      </c>
      <c r="U119" s="16">
        <f>J119-T119</f>
        <v>525</v>
      </c>
      <c r="V119" s="17">
        <f>U119/D119</f>
        <v>17.5</v>
      </c>
      <c r="W119" s="17">
        <f>D119*V119</f>
        <v>525</v>
      </c>
      <c r="X119" s="18" t="s">
        <v>254</v>
      </c>
      <c r="Y119" s="19" t="s">
        <v>193</v>
      </c>
      <c r="Z119" s="19"/>
      <c r="AA119" s="19"/>
      <c r="AB119" s="19"/>
      <c r="AC119" s="19"/>
      <c r="AD119" s="10">
        <f>V119/1.23</f>
        <v>14.227642276422765</v>
      </c>
      <c r="AE119" s="10">
        <f>AD119*1.1</f>
        <v>15.650406504065042</v>
      </c>
      <c r="AF119" s="20">
        <f>AE119/4.55</f>
        <v>3.439649781113196</v>
      </c>
      <c r="AG119" s="20">
        <f>AF119*D119</f>
        <v>103.18949343339588</v>
      </c>
    </row>
    <row r="120" spans="1:33" ht="12.75">
      <c r="A120" s="10" t="s">
        <v>19</v>
      </c>
      <c r="B120" s="12">
        <v>3165140415613</v>
      </c>
      <c r="C120" s="13" t="s">
        <v>255</v>
      </c>
      <c r="D120" s="13">
        <v>11</v>
      </c>
      <c r="E120" s="13">
        <v>29</v>
      </c>
      <c r="F120" s="14">
        <f>E120/1.23</f>
        <v>23.577235772357724</v>
      </c>
      <c r="G120" s="13">
        <f>F120*1.1</f>
        <v>25.9349593495935</v>
      </c>
      <c r="H120" s="14">
        <f>G120/4.55</f>
        <v>5.699991065844725</v>
      </c>
      <c r="I120" s="13">
        <f>(E120*0.3)</f>
        <v>8.700000000000001</v>
      </c>
      <c r="J120" s="13">
        <f>D120*E120</f>
        <v>319</v>
      </c>
      <c r="K120" s="13">
        <f>E120-I120</f>
        <v>20.299999999999997</v>
      </c>
      <c r="L120" s="13">
        <f>K120/1.23</f>
        <v>16.504065040650403</v>
      </c>
      <c r="M120" s="13">
        <f>L120*1.1</f>
        <v>18.154471544715445</v>
      </c>
      <c r="N120" s="14">
        <f>D120*H120</f>
        <v>62.699901724291976</v>
      </c>
      <c r="O120" s="14">
        <f>M120/4.55</f>
        <v>3.9899937460913066</v>
      </c>
      <c r="P120" s="14">
        <f>D120*O120</f>
        <v>43.88993120700437</v>
      </c>
      <c r="Q120" s="13">
        <f>J120*0.3</f>
        <v>95.70000000000002</v>
      </c>
      <c r="R120" s="13">
        <f>J120-Q120</f>
        <v>223.29999999999998</v>
      </c>
      <c r="S120" s="13">
        <f>(E120*0.5)</f>
        <v>14.5</v>
      </c>
      <c r="T120" s="15">
        <f>J120*0.5</f>
        <v>159.5</v>
      </c>
      <c r="U120" s="16">
        <f>J120-T120</f>
        <v>159.5</v>
      </c>
      <c r="V120" s="17">
        <f>U120/D120</f>
        <v>14.5</v>
      </c>
      <c r="W120" s="17">
        <f>D120*V120</f>
        <v>159.5</v>
      </c>
      <c r="X120" s="18" t="s">
        <v>256</v>
      </c>
      <c r="Y120" s="19" t="s">
        <v>193</v>
      </c>
      <c r="Z120" s="19"/>
      <c r="AA120" s="19"/>
      <c r="AB120" s="19"/>
      <c r="AC120" s="19"/>
      <c r="AD120" s="10">
        <f>V120/1.23</f>
        <v>11.788617886178862</v>
      </c>
      <c r="AE120" s="10">
        <f>AD120*1.1</f>
        <v>12.96747967479675</v>
      </c>
      <c r="AF120" s="20">
        <f>AE120/4.55</f>
        <v>2.8499955329223625</v>
      </c>
      <c r="AG120" s="20">
        <f>AF120*D120</f>
        <v>31.349950862145988</v>
      </c>
    </row>
    <row r="121" spans="1:33" ht="12.75">
      <c r="A121" s="10" t="s">
        <v>19</v>
      </c>
      <c r="B121" s="12">
        <v>3165140415569</v>
      </c>
      <c r="C121" s="13" t="s">
        <v>257</v>
      </c>
      <c r="D121" s="13">
        <v>25</v>
      </c>
      <c r="E121" s="13">
        <v>25</v>
      </c>
      <c r="F121" s="14">
        <f>E121/1.23</f>
        <v>20.32520325203252</v>
      </c>
      <c r="G121" s="13">
        <f>F121*1.1</f>
        <v>22.357723577235774</v>
      </c>
      <c r="H121" s="14">
        <f>G121/4.55</f>
        <v>4.91378540159028</v>
      </c>
      <c r="I121" s="13">
        <f>(E121*0.3)</f>
        <v>7.500000000000001</v>
      </c>
      <c r="J121" s="13">
        <f>D121*E121</f>
        <v>625</v>
      </c>
      <c r="K121" s="13">
        <f>E121-I121</f>
        <v>17.5</v>
      </c>
      <c r="L121" s="13">
        <f>K121/1.23</f>
        <v>14.227642276422765</v>
      </c>
      <c r="M121" s="13">
        <f>L121*1.1</f>
        <v>15.650406504065042</v>
      </c>
      <c r="N121" s="14">
        <f>D121*H121</f>
        <v>122.844635039757</v>
      </c>
      <c r="O121" s="14">
        <f>M121/4.55</f>
        <v>3.439649781113196</v>
      </c>
      <c r="P121" s="14">
        <f>D121*O121</f>
        <v>85.9912445278299</v>
      </c>
      <c r="Q121" s="13">
        <f>J121*0.3</f>
        <v>187.50000000000003</v>
      </c>
      <c r="R121" s="13">
        <f>J121-Q121</f>
        <v>437.5</v>
      </c>
      <c r="S121" s="13">
        <f>(E121*0.5)</f>
        <v>12.5</v>
      </c>
      <c r="T121" s="15">
        <f>J121*0.5</f>
        <v>312.5</v>
      </c>
      <c r="U121" s="16">
        <f>J121-T121</f>
        <v>312.5</v>
      </c>
      <c r="V121" s="17">
        <f>U121/D121</f>
        <v>12.5</v>
      </c>
      <c r="W121" s="17">
        <f>D121*V121</f>
        <v>312.5</v>
      </c>
      <c r="X121" s="18" t="s">
        <v>258</v>
      </c>
      <c r="Y121" s="19" t="s">
        <v>193</v>
      </c>
      <c r="Z121" s="19"/>
      <c r="AA121" s="19"/>
      <c r="AB121" s="19"/>
      <c r="AC121" s="19"/>
      <c r="AD121" s="10">
        <f>V121/1.23</f>
        <v>10.16260162601626</v>
      </c>
      <c r="AE121" s="10">
        <f>AD121*1.1</f>
        <v>11.178861788617887</v>
      </c>
      <c r="AF121" s="20">
        <f>AE121/4.55</f>
        <v>2.45689270079514</v>
      </c>
      <c r="AG121" s="20">
        <f>AF121*D121</f>
        <v>61.4223175198785</v>
      </c>
    </row>
    <row r="122" spans="1:33" ht="12.75">
      <c r="A122" s="10" t="s">
        <v>19</v>
      </c>
      <c r="B122" s="12">
        <v>3165140647618</v>
      </c>
      <c r="C122" s="13" t="s">
        <v>259</v>
      </c>
      <c r="D122" s="13">
        <v>3</v>
      </c>
      <c r="E122" s="13">
        <v>179</v>
      </c>
      <c r="F122" s="14">
        <f>E122/1.23</f>
        <v>145.52845528455285</v>
      </c>
      <c r="G122" s="13">
        <f>F122*1.1</f>
        <v>160.08130081300814</v>
      </c>
      <c r="H122" s="14">
        <f>G122/4.55</f>
        <v>35.182703475386404</v>
      </c>
      <c r="I122" s="13">
        <f>(E122*0.3)</f>
        <v>53.70000000000001</v>
      </c>
      <c r="J122" s="13">
        <f>D122*E122</f>
        <v>537</v>
      </c>
      <c r="K122" s="13">
        <f>E122-I122</f>
        <v>125.29999999999998</v>
      </c>
      <c r="L122" s="13">
        <f>K122/1.23</f>
        <v>101.86991869918698</v>
      </c>
      <c r="M122" s="13">
        <f>L122*1.1</f>
        <v>112.0569105691057</v>
      </c>
      <c r="N122" s="14">
        <f>D122*H122</f>
        <v>105.54811042615921</v>
      </c>
      <c r="O122" s="14">
        <f>M122/4.55</f>
        <v>24.627892432770484</v>
      </c>
      <c r="P122" s="14">
        <f>D122*O122</f>
        <v>73.88367729831145</v>
      </c>
      <c r="Q122" s="13">
        <f>J122*0.3</f>
        <v>161.10000000000002</v>
      </c>
      <c r="R122" s="13">
        <f>J122-Q122</f>
        <v>375.9</v>
      </c>
      <c r="S122" s="13">
        <f>(E122*0.5)</f>
        <v>89.5</v>
      </c>
      <c r="T122" s="15">
        <f>J122*0.5</f>
        <v>268.5</v>
      </c>
      <c r="U122" s="16">
        <f>J122-T122</f>
        <v>268.5</v>
      </c>
      <c r="V122" s="17">
        <f>U122/D122</f>
        <v>89.5</v>
      </c>
      <c r="W122" s="17">
        <f>D122*V122</f>
        <v>268.5</v>
      </c>
      <c r="X122" s="18" t="s">
        <v>260</v>
      </c>
      <c r="Y122" s="19" t="s">
        <v>193</v>
      </c>
      <c r="Z122" s="19"/>
      <c r="AA122" s="19"/>
      <c r="AB122" s="19"/>
      <c r="AC122" s="19"/>
      <c r="AD122" s="10">
        <f>V122/1.23</f>
        <v>72.76422764227642</v>
      </c>
      <c r="AE122" s="10">
        <f>AD122*1.1</f>
        <v>80.04065040650407</v>
      </c>
      <c r="AF122" s="20">
        <f>AE122/4.55</f>
        <v>17.591351737693202</v>
      </c>
      <c r="AG122" s="20">
        <f>AF122*D122</f>
        <v>52.774055213079606</v>
      </c>
    </row>
    <row r="123" spans="1:33" ht="12.75">
      <c r="A123" s="10" t="s">
        <v>19</v>
      </c>
      <c r="B123" s="12">
        <v>3165140382991</v>
      </c>
      <c r="C123" s="13" t="s">
        <v>261</v>
      </c>
      <c r="D123" s="13">
        <v>13</v>
      </c>
      <c r="E123" s="13">
        <v>44.9</v>
      </c>
      <c r="F123" s="14">
        <f>E123/1.23</f>
        <v>36.5040650406504</v>
      </c>
      <c r="G123" s="13">
        <f>F123*1.1</f>
        <v>40.15447154471545</v>
      </c>
      <c r="H123" s="14">
        <f>G123/4.55</f>
        <v>8.825158581256144</v>
      </c>
      <c r="I123" s="13">
        <f>(E123*0.3)</f>
        <v>13.470000000000002</v>
      </c>
      <c r="J123" s="13">
        <f>D123*E123</f>
        <v>583.6999999999999</v>
      </c>
      <c r="K123" s="13">
        <f>E123-I123</f>
        <v>31.429999999999996</v>
      </c>
      <c r="L123" s="13">
        <f>K123/1.23</f>
        <v>25.552845528455283</v>
      </c>
      <c r="M123" s="13">
        <f>L123*1.1</f>
        <v>28.108130081300814</v>
      </c>
      <c r="N123" s="14">
        <f>D123*H123</f>
        <v>114.72706155632987</v>
      </c>
      <c r="O123" s="14">
        <f>M123/4.55</f>
        <v>6.1776110068793</v>
      </c>
      <c r="P123" s="14">
        <f>D123*O123</f>
        <v>80.30894308943091</v>
      </c>
      <c r="Q123" s="13">
        <f>J123*0.3</f>
        <v>175.11</v>
      </c>
      <c r="R123" s="13">
        <f>J123-Q123</f>
        <v>408.5899999999999</v>
      </c>
      <c r="S123" s="13">
        <f>(E123*0.5)</f>
        <v>22.45</v>
      </c>
      <c r="T123" s="15">
        <f>J123*0.5</f>
        <v>291.84999999999997</v>
      </c>
      <c r="U123" s="16">
        <f>J123-T123</f>
        <v>291.84999999999997</v>
      </c>
      <c r="V123" s="17">
        <f>U123/D123</f>
        <v>22.449999999999996</v>
      </c>
      <c r="W123" s="17">
        <f>D123*V123</f>
        <v>291.84999999999997</v>
      </c>
      <c r="X123" s="18" t="s">
        <v>262</v>
      </c>
      <c r="Y123" s="19" t="s">
        <v>193</v>
      </c>
      <c r="Z123" s="19"/>
      <c r="AA123" s="19"/>
      <c r="AB123" s="19"/>
      <c r="AC123" s="19"/>
      <c r="AD123" s="10">
        <f>V123/1.23</f>
        <v>18.2520325203252</v>
      </c>
      <c r="AE123" s="10">
        <f>AD123*1.1</f>
        <v>20.077235772357724</v>
      </c>
      <c r="AF123" s="20">
        <f>AE123/4.55</f>
        <v>4.412579290628072</v>
      </c>
      <c r="AG123" s="20">
        <f>AF123*D123</f>
        <v>57.363530778164936</v>
      </c>
    </row>
    <row r="124" spans="1:33" ht="12.75">
      <c r="A124" s="10" t="s">
        <v>19</v>
      </c>
      <c r="B124" s="12">
        <v>3165140415729</v>
      </c>
      <c r="C124" s="13" t="s">
        <v>263</v>
      </c>
      <c r="D124" s="13">
        <v>25</v>
      </c>
      <c r="E124" s="13">
        <v>52.9</v>
      </c>
      <c r="F124" s="14">
        <f>E124/1.23</f>
        <v>43.00813008130081</v>
      </c>
      <c r="G124" s="13">
        <f>F124*1.1</f>
        <v>47.3089430894309</v>
      </c>
      <c r="H124" s="14">
        <f>G124/4.55</f>
        <v>10.397569909765032</v>
      </c>
      <c r="I124" s="13">
        <f>(E124*0.3)</f>
        <v>15.870000000000003</v>
      </c>
      <c r="J124" s="13">
        <f>D124*E124</f>
        <v>1322.5</v>
      </c>
      <c r="K124" s="13">
        <f>E124-I124</f>
        <v>37.029999999999994</v>
      </c>
      <c r="L124" s="13">
        <f>K124/1.23</f>
        <v>30.105691056910565</v>
      </c>
      <c r="M124" s="13">
        <f>L124*1.1</f>
        <v>33.11626016260163</v>
      </c>
      <c r="N124" s="14">
        <f>D124*H124</f>
        <v>259.9392477441258</v>
      </c>
      <c r="O124" s="14">
        <f>M124/4.55</f>
        <v>7.278298936835522</v>
      </c>
      <c r="P124" s="14">
        <f>D124*O124</f>
        <v>181.95747342088805</v>
      </c>
      <c r="Q124" s="13">
        <f>J124*0.3</f>
        <v>396.75000000000006</v>
      </c>
      <c r="R124" s="13">
        <f>J124-Q124</f>
        <v>925.75</v>
      </c>
      <c r="S124" s="13">
        <f>(E124*0.5)</f>
        <v>26.45</v>
      </c>
      <c r="T124" s="15">
        <f>J124*0.5</f>
        <v>661.25</v>
      </c>
      <c r="U124" s="16">
        <f>J124-T124</f>
        <v>661.25</v>
      </c>
      <c r="V124" s="17">
        <f>U124/D124</f>
        <v>26.45</v>
      </c>
      <c r="W124" s="17">
        <f>D124*V124</f>
        <v>661.25</v>
      </c>
      <c r="X124" s="18" t="s">
        <v>264</v>
      </c>
      <c r="Y124" s="19">
        <v>10.6</v>
      </c>
      <c r="Z124" s="19"/>
      <c r="AA124" s="19"/>
      <c r="AB124" s="19"/>
      <c r="AC124" s="19"/>
      <c r="AD124" s="10">
        <f>V124/1.23</f>
        <v>21.504065040650406</v>
      </c>
      <c r="AE124" s="10">
        <f>AD124*1.1</f>
        <v>23.65447154471545</v>
      </c>
      <c r="AF124" s="20">
        <f>AE124/4.55</f>
        <v>5.198784954882516</v>
      </c>
      <c r="AG124" s="20">
        <f>AF124*D124</f>
        <v>129.9696238720629</v>
      </c>
    </row>
    <row r="125" spans="1:33" ht="12.75">
      <c r="A125" s="10" t="s">
        <v>19</v>
      </c>
      <c r="B125" s="12">
        <v>3165140383783</v>
      </c>
      <c r="C125" s="13" t="s">
        <v>265</v>
      </c>
      <c r="D125" s="13">
        <v>24</v>
      </c>
      <c r="E125" s="13">
        <v>25</v>
      </c>
      <c r="F125" s="14">
        <f>E125/1.23</f>
        <v>20.32520325203252</v>
      </c>
      <c r="G125" s="13">
        <f>F125*1.1</f>
        <v>22.357723577235774</v>
      </c>
      <c r="H125" s="14">
        <f>G125/4.55</f>
        <v>4.91378540159028</v>
      </c>
      <c r="I125" s="13">
        <f>(E125*0.3)</f>
        <v>7.500000000000001</v>
      </c>
      <c r="J125" s="13">
        <f>D125*E125</f>
        <v>600</v>
      </c>
      <c r="K125" s="13">
        <f>E125-I125</f>
        <v>17.5</v>
      </c>
      <c r="L125" s="13">
        <f>K125/1.23</f>
        <v>14.227642276422765</v>
      </c>
      <c r="M125" s="13">
        <f>L125*1.1</f>
        <v>15.650406504065042</v>
      </c>
      <c r="N125" s="14">
        <f>D125*H125</f>
        <v>117.93084963816672</v>
      </c>
      <c r="O125" s="14">
        <f>M125/4.55</f>
        <v>3.439649781113196</v>
      </c>
      <c r="P125" s="14">
        <f>D125*O125</f>
        <v>82.5515947467167</v>
      </c>
      <c r="Q125" s="13">
        <f>J125*0.3</f>
        <v>180.00000000000003</v>
      </c>
      <c r="R125" s="13">
        <f>J125-Q125</f>
        <v>420</v>
      </c>
      <c r="S125" s="13">
        <f>(E125*0.5)</f>
        <v>12.5</v>
      </c>
      <c r="T125" s="15">
        <f>J125*0.5</f>
        <v>300</v>
      </c>
      <c r="U125" s="16">
        <f>J125-T125</f>
        <v>300</v>
      </c>
      <c r="V125" s="17">
        <f>U125/D125</f>
        <v>12.5</v>
      </c>
      <c r="W125" s="17">
        <f>D125*V125</f>
        <v>300</v>
      </c>
      <c r="X125" s="18" t="s">
        <v>266</v>
      </c>
      <c r="Y125" s="19">
        <v>6</v>
      </c>
      <c r="Z125" s="19">
        <v>12.1</v>
      </c>
      <c r="AA125" s="19"/>
      <c r="AB125" s="19"/>
      <c r="AC125" s="19"/>
      <c r="AD125" s="10">
        <f>V125/1.23</f>
        <v>10.16260162601626</v>
      </c>
      <c r="AE125" s="10">
        <f>AD125*1.1</f>
        <v>11.178861788617887</v>
      </c>
      <c r="AF125" s="20">
        <f>AE125/4.55</f>
        <v>2.45689270079514</v>
      </c>
      <c r="AG125" s="20">
        <f>AF125*D125</f>
        <v>58.96542481908336</v>
      </c>
    </row>
    <row r="126" spans="1:33" ht="12.75">
      <c r="A126" s="10" t="s">
        <v>19</v>
      </c>
      <c r="B126" s="12">
        <v>3165140383790</v>
      </c>
      <c r="C126" s="13" t="s">
        <v>267</v>
      </c>
      <c r="D126" s="13">
        <v>26</v>
      </c>
      <c r="E126" s="13">
        <v>17.99</v>
      </c>
      <c r="F126" s="14">
        <f>E126/1.23</f>
        <v>14.6260162601626</v>
      </c>
      <c r="G126" s="13">
        <f>F126*1.1</f>
        <v>16.088617886178863</v>
      </c>
      <c r="H126" s="14">
        <f>G126/4.55</f>
        <v>3.5359599749843658</v>
      </c>
      <c r="I126" s="13">
        <f>(E126*0.3)</f>
        <v>5.397</v>
      </c>
      <c r="J126" s="13">
        <f>D126*E126</f>
        <v>467.73999999999995</v>
      </c>
      <c r="K126" s="13">
        <f>E126-I126</f>
        <v>12.592999999999998</v>
      </c>
      <c r="L126" s="13">
        <f>K126/1.23</f>
        <v>10.23821138211382</v>
      </c>
      <c r="M126" s="13">
        <f>L126*1.1</f>
        <v>11.262032520325203</v>
      </c>
      <c r="N126" s="14">
        <f>D126*H126</f>
        <v>91.93495934959351</v>
      </c>
      <c r="O126" s="14">
        <f>M126/4.55</f>
        <v>2.475171982489056</v>
      </c>
      <c r="P126" s="14">
        <f>D126*O126</f>
        <v>64.35447154471545</v>
      </c>
      <c r="Q126" s="13">
        <f>J126*0.3</f>
        <v>140.322</v>
      </c>
      <c r="R126" s="13">
        <f>J126-Q126</f>
        <v>327.41799999999995</v>
      </c>
      <c r="S126" s="13">
        <f>(E126*0.5)</f>
        <v>8.995</v>
      </c>
      <c r="T126" s="15">
        <f>J126*0.5</f>
        <v>233.86999999999998</v>
      </c>
      <c r="U126" s="16">
        <f>J126-T126</f>
        <v>233.86999999999998</v>
      </c>
      <c r="V126" s="17">
        <f>U126/D126</f>
        <v>8.995</v>
      </c>
      <c r="W126" s="17">
        <f>D126*V126</f>
        <v>233.86999999999998</v>
      </c>
      <c r="X126" s="18" t="s">
        <v>268</v>
      </c>
      <c r="Y126" s="19">
        <v>6</v>
      </c>
      <c r="Z126" s="19">
        <v>12.1</v>
      </c>
      <c r="AA126" s="19"/>
      <c r="AB126" s="19"/>
      <c r="AC126" s="19"/>
      <c r="AD126" s="10">
        <f>V126/1.23</f>
        <v>7.3130081300813</v>
      </c>
      <c r="AE126" s="10">
        <f>AD126*1.1</f>
        <v>8.044308943089431</v>
      </c>
      <c r="AF126" s="20">
        <f>AE126/4.55</f>
        <v>1.7679799874921829</v>
      </c>
      <c r="AG126" s="20">
        <f>AF126*D126</f>
        <v>45.967479674796756</v>
      </c>
    </row>
    <row r="127" spans="1:33" ht="12.75">
      <c r="A127" s="10" t="s">
        <v>19</v>
      </c>
      <c r="B127" s="12">
        <v>3165140383813</v>
      </c>
      <c r="C127" s="13" t="s">
        <v>269</v>
      </c>
      <c r="D127" s="13">
        <v>27</v>
      </c>
      <c r="E127" s="13">
        <v>13.5</v>
      </c>
      <c r="F127" s="14">
        <f>E127/1.23</f>
        <v>10.975609756097562</v>
      </c>
      <c r="G127" s="13">
        <f>F127*1.1</f>
        <v>12.07317073170732</v>
      </c>
      <c r="H127" s="14">
        <f>G127/4.55</f>
        <v>2.653444116858752</v>
      </c>
      <c r="I127" s="13">
        <f>(E127*0.3)</f>
        <v>4.050000000000001</v>
      </c>
      <c r="J127" s="13">
        <f>D127*E127</f>
        <v>364.5</v>
      </c>
      <c r="K127" s="13">
        <f>E127-I127</f>
        <v>9.45</v>
      </c>
      <c r="L127" s="13">
        <f>K127/1.23</f>
        <v>7.682926829268292</v>
      </c>
      <c r="M127" s="13">
        <f>L127*1.1</f>
        <v>8.451219512195122</v>
      </c>
      <c r="N127" s="14">
        <f>D127*H127</f>
        <v>71.64299115518631</v>
      </c>
      <c r="O127" s="14">
        <f>M127/4.55</f>
        <v>1.8574108818011257</v>
      </c>
      <c r="P127" s="14">
        <f>D127*O127</f>
        <v>50.150093808630395</v>
      </c>
      <c r="Q127" s="13">
        <f>J127*0.3</f>
        <v>109.35000000000002</v>
      </c>
      <c r="R127" s="13">
        <f>J127-Q127</f>
        <v>255.14999999999998</v>
      </c>
      <c r="S127" s="13">
        <f>(E127*0.5)</f>
        <v>6.75</v>
      </c>
      <c r="T127" s="15">
        <f>J127*0.5</f>
        <v>182.25</v>
      </c>
      <c r="U127" s="16">
        <f>J127-T127</f>
        <v>182.25</v>
      </c>
      <c r="V127" s="17">
        <f>U127/D127</f>
        <v>6.75</v>
      </c>
      <c r="W127" s="17">
        <f>D127*V127</f>
        <v>182.25</v>
      </c>
      <c r="X127" s="18" t="s">
        <v>270</v>
      </c>
      <c r="Y127" s="19">
        <v>6</v>
      </c>
      <c r="Z127" s="19">
        <v>12.1</v>
      </c>
      <c r="AA127" s="19"/>
      <c r="AB127" s="19"/>
      <c r="AC127" s="19"/>
      <c r="AD127" s="10">
        <f>V127/1.23</f>
        <v>5.487804878048781</v>
      </c>
      <c r="AE127" s="10">
        <f>AD127*1.1</f>
        <v>6.03658536585366</v>
      </c>
      <c r="AF127" s="20">
        <f>AE127/4.55</f>
        <v>1.326722058429376</v>
      </c>
      <c r="AG127" s="20">
        <f>AF127*D127</f>
        <v>35.821495577593154</v>
      </c>
    </row>
    <row r="128" spans="1:33" ht="12.75">
      <c r="A128" s="10" t="s">
        <v>19</v>
      </c>
      <c r="B128" s="12">
        <v>3165140383820</v>
      </c>
      <c r="C128" s="13" t="s">
        <v>271</v>
      </c>
      <c r="D128" s="13">
        <v>24</v>
      </c>
      <c r="E128" s="13">
        <v>17</v>
      </c>
      <c r="F128" s="14">
        <f>E128/1.23</f>
        <v>13.821138211382115</v>
      </c>
      <c r="G128" s="13">
        <f>F128*1.1</f>
        <v>15.203252032520327</v>
      </c>
      <c r="H128" s="14">
        <f>G128/4.55</f>
        <v>3.341374073081391</v>
      </c>
      <c r="I128" s="13">
        <f>(E128*0.3)</f>
        <v>5.1000000000000005</v>
      </c>
      <c r="J128" s="13">
        <f>D128*E128</f>
        <v>408</v>
      </c>
      <c r="K128" s="13">
        <f>E128-I128</f>
        <v>11.899999999999999</v>
      </c>
      <c r="L128" s="13">
        <f>K128/1.23</f>
        <v>9.674796747967479</v>
      </c>
      <c r="M128" s="13">
        <f>L128*1.1</f>
        <v>10.642276422764228</v>
      </c>
      <c r="N128" s="14">
        <f>D128*H128</f>
        <v>80.19297775395339</v>
      </c>
      <c r="O128" s="14">
        <f>M128/4.55</f>
        <v>2.338961851156973</v>
      </c>
      <c r="P128" s="14">
        <f>D128*O128</f>
        <v>56.13508442776735</v>
      </c>
      <c r="Q128" s="13">
        <f>J128*0.3</f>
        <v>122.40000000000002</v>
      </c>
      <c r="R128" s="13">
        <f>J128-Q128</f>
        <v>285.59999999999997</v>
      </c>
      <c r="S128" s="13">
        <f>(E128*0.5)</f>
        <v>8.5</v>
      </c>
      <c r="T128" s="15">
        <f>J128*0.5</f>
        <v>204</v>
      </c>
      <c r="U128" s="16">
        <f>J128-T128</f>
        <v>204</v>
      </c>
      <c r="V128" s="17">
        <f>U128/D128</f>
        <v>8.5</v>
      </c>
      <c r="W128" s="17">
        <f>D128*V128</f>
        <v>204</v>
      </c>
      <c r="X128" s="18" t="s">
        <v>272</v>
      </c>
      <c r="Y128" s="19">
        <v>6</v>
      </c>
      <c r="Z128" s="19">
        <v>12.1</v>
      </c>
      <c r="AA128" s="19"/>
      <c r="AB128" s="19"/>
      <c r="AC128" s="19"/>
      <c r="AD128" s="10">
        <f>V128/1.23</f>
        <v>6.910569105691057</v>
      </c>
      <c r="AE128" s="10">
        <f>AD128*1.1</f>
        <v>7.601626016260163</v>
      </c>
      <c r="AF128" s="20">
        <f>AE128/4.55</f>
        <v>1.6706870365406954</v>
      </c>
      <c r="AG128" s="20">
        <f>AF128*D128</f>
        <v>40.09648887697669</v>
      </c>
    </row>
    <row r="129" spans="1:33" ht="12.75">
      <c r="A129" s="10" t="s">
        <v>19</v>
      </c>
      <c r="B129" s="12">
        <v>3165140383837</v>
      </c>
      <c r="C129" s="13" t="s">
        <v>273</v>
      </c>
      <c r="D129" s="13">
        <v>34</v>
      </c>
      <c r="E129" s="13">
        <v>21</v>
      </c>
      <c r="F129" s="14">
        <f>E129/1.23</f>
        <v>17.073170731707318</v>
      </c>
      <c r="G129" s="13">
        <f>F129*1.1</f>
        <v>18.780487804878053</v>
      </c>
      <c r="H129" s="14">
        <f>G129/4.55</f>
        <v>4.127579737335836</v>
      </c>
      <c r="I129" s="13">
        <f>(E129*0.3)</f>
        <v>6.300000000000001</v>
      </c>
      <c r="J129" s="13">
        <f>D129*E129</f>
        <v>714</v>
      </c>
      <c r="K129" s="13">
        <f>E129-I129</f>
        <v>14.7</v>
      </c>
      <c r="L129" s="13">
        <f>K129/1.23</f>
        <v>11.951219512195122</v>
      </c>
      <c r="M129" s="13">
        <f>L129*1.1</f>
        <v>13.146341463414634</v>
      </c>
      <c r="N129" s="14">
        <f>D129*H129</f>
        <v>140.33771106941842</v>
      </c>
      <c r="O129" s="14">
        <f>M129/4.55</f>
        <v>2.8893058161350846</v>
      </c>
      <c r="P129" s="14">
        <f>D129*O129</f>
        <v>98.23639774859288</v>
      </c>
      <c r="Q129" s="13">
        <f>J129*0.3</f>
        <v>214.20000000000005</v>
      </c>
      <c r="R129" s="13">
        <f>J129-Q129</f>
        <v>499.79999999999995</v>
      </c>
      <c r="S129" s="13">
        <f>(E129*0.5)</f>
        <v>10.5</v>
      </c>
      <c r="T129" s="15">
        <f>J129*0.5</f>
        <v>357</v>
      </c>
      <c r="U129" s="16">
        <f>J129-T129</f>
        <v>357</v>
      </c>
      <c r="V129" s="17">
        <f>U129/D129</f>
        <v>10.5</v>
      </c>
      <c r="W129" s="17">
        <f>D129*V129</f>
        <v>357</v>
      </c>
      <c r="X129" s="18" t="s">
        <v>274</v>
      </c>
      <c r="Y129" s="19">
        <v>6</v>
      </c>
      <c r="Z129" s="19">
        <v>12.1</v>
      </c>
      <c r="AA129" s="19"/>
      <c r="AB129" s="19"/>
      <c r="AC129" s="19"/>
      <c r="AD129" s="10">
        <f>V129/1.23</f>
        <v>8.536585365853659</v>
      </c>
      <c r="AE129" s="10">
        <f>AD129*1.1</f>
        <v>9.390243902439027</v>
      </c>
      <c r="AF129" s="20">
        <f>AE129/4.55</f>
        <v>2.063789868667918</v>
      </c>
      <c r="AG129" s="20">
        <f>AF129*D129</f>
        <v>70.16885553470921</v>
      </c>
    </row>
    <row r="130" spans="1:33" ht="12.75">
      <c r="A130" s="10" t="s">
        <v>19</v>
      </c>
      <c r="B130" s="12">
        <v>3165140383844</v>
      </c>
      <c r="C130" s="13" t="s">
        <v>275</v>
      </c>
      <c r="D130" s="13">
        <v>31</v>
      </c>
      <c r="E130" s="13">
        <v>21</v>
      </c>
      <c r="F130" s="14">
        <f>E130/1.23</f>
        <v>17.073170731707318</v>
      </c>
      <c r="G130" s="13">
        <f>F130*1.1</f>
        <v>18.780487804878053</v>
      </c>
      <c r="H130" s="14">
        <f>G130/4.55</f>
        <v>4.127579737335836</v>
      </c>
      <c r="I130" s="13">
        <f>(E130*0.3)</f>
        <v>6.300000000000001</v>
      </c>
      <c r="J130" s="13">
        <f>D130*E130</f>
        <v>651</v>
      </c>
      <c r="K130" s="13">
        <f>E130-I130</f>
        <v>14.7</v>
      </c>
      <c r="L130" s="13">
        <f>K130/1.23</f>
        <v>11.951219512195122</v>
      </c>
      <c r="M130" s="13">
        <f>L130*1.1</f>
        <v>13.146341463414634</v>
      </c>
      <c r="N130" s="14">
        <f>D130*H130</f>
        <v>127.95497185741091</v>
      </c>
      <c r="O130" s="14">
        <f>M130/4.55</f>
        <v>2.8893058161350846</v>
      </c>
      <c r="P130" s="14">
        <f>D130*O130</f>
        <v>89.56848030018763</v>
      </c>
      <c r="Q130" s="13">
        <f>J130*0.3</f>
        <v>195.30000000000004</v>
      </c>
      <c r="R130" s="13">
        <f>J130-Q130</f>
        <v>455.69999999999993</v>
      </c>
      <c r="S130" s="13">
        <f>(E130*0.5)</f>
        <v>10.5</v>
      </c>
      <c r="T130" s="15">
        <f>J130*0.5</f>
        <v>325.5</v>
      </c>
      <c r="U130" s="16">
        <f>J130-T130</f>
        <v>325.5</v>
      </c>
      <c r="V130" s="17">
        <f>U130/D130</f>
        <v>10.5</v>
      </c>
      <c r="W130" s="17">
        <f>D130*V130</f>
        <v>325.5</v>
      </c>
      <c r="X130" s="18" t="s">
        <v>276</v>
      </c>
      <c r="Y130" s="19">
        <v>6</v>
      </c>
      <c r="Z130" s="19">
        <v>11.2</v>
      </c>
      <c r="AA130" s="19">
        <v>12.1</v>
      </c>
      <c r="AB130" s="19"/>
      <c r="AC130" s="19"/>
      <c r="AD130" s="10">
        <f>V130/1.23</f>
        <v>8.536585365853659</v>
      </c>
      <c r="AE130" s="10">
        <f>AD130*1.1</f>
        <v>9.390243902439027</v>
      </c>
      <c r="AF130" s="20">
        <f>AE130/4.55</f>
        <v>2.063789868667918</v>
      </c>
      <c r="AG130" s="20">
        <f>AF130*D130</f>
        <v>63.977485928705455</v>
      </c>
    </row>
    <row r="131" spans="1:33" ht="12.75">
      <c r="A131" s="10" t="s">
        <v>19</v>
      </c>
      <c r="B131" s="12">
        <v>3165140383851</v>
      </c>
      <c r="C131" s="13" t="s">
        <v>277</v>
      </c>
      <c r="D131" s="13">
        <v>16</v>
      </c>
      <c r="E131" s="13">
        <v>13</v>
      </c>
      <c r="F131" s="14">
        <f>E131/1.23</f>
        <v>10.56910569105691</v>
      </c>
      <c r="G131" s="13">
        <f>F131*1.1</f>
        <v>11.626016260162602</v>
      </c>
      <c r="H131" s="14">
        <f>G131/4.55</f>
        <v>2.5551684088269457</v>
      </c>
      <c r="I131" s="13">
        <f>(E131*0.3)</f>
        <v>3.9000000000000004</v>
      </c>
      <c r="J131" s="13">
        <f>D131*E131</f>
        <v>208</v>
      </c>
      <c r="K131" s="13">
        <f>E131-I131</f>
        <v>9.1</v>
      </c>
      <c r="L131" s="13">
        <f>K131/1.23</f>
        <v>7.3983739837398375</v>
      </c>
      <c r="M131" s="13">
        <f>L131*1.1</f>
        <v>8.138211382113822</v>
      </c>
      <c r="N131" s="14">
        <f>D131*H131</f>
        <v>40.88269454123113</v>
      </c>
      <c r="O131" s="14">
        <f>M131/4.55</f>
        <v>1.788617886178862</v>
      </c>
      <c r="P131" s="14">
        <f>D131*O131</f>
        <v>28.61788617886179</v>
      </c>
      <c r="Q131" s="13">
        <f>J131*0.3</f>
        <v>62.400000000000006</v>
      </c>
      <c r="R131" s="13">
        <f>J131-Q131</f>
        <v>145.6</v>
      </c>
      <c r="S131" s="13">
        <f>(E131*0.5)</f>
        <v>6.5</v>
      </c>
      <c r="T131" s="15">
        <f>J131*0.5</f>
        <v>104</v>
      </c>
      <c r="U131" s="16">
        <f>J131-T131</f>
        <v>104</v>
      </c>
      <c r="V131" s="17">
        <f>U131/D131</f>
        <v>6.5</v>
      </c>
      <c r="W131" s="17">
        <f>D131*V131</f>
        <v>104</v>
      </c>
      <c r="X131" s="18" t="s">
        <v>278</v>
      </c>
      <c r="Y131" s="19">
        <v>6</v>
      </c>
      <c r="Z131" s="19">
        <v>12.1</v>
      </c>
      <c r="AA131" s="19"/>
      <c r="AB131" s="19"/>
      <c r="AC131" s="19"/>
      <c r="AD131" s="10">
        <f>V131/1.23</f>
        <v>5.284552845528455</v>
      </c>
      <c r="AE131" s="10">
        <f>AD131*1.1</f>
        <v>5.813008130081301</v>
      </c>
      <c r="AF131" s="20">
        <f>AE131/4.55</f>
        <v>1.2775842044134729</v>
      </c>
      <c r="AG131" s="20">
        <f>AF131*D131</f>
        <v>20.441347270615566</v>
      </c>
    </row>
    <row r="132" spans="1:33" ht="12.75">
      <c r="A132" s="10" t="s">
        <v>19</v>
      </c>
      <c r="B132" s="12">
        <v>3165140383868</v>
      </c>
      <c r="C132" s="13" t="s">
        <v>279</v>
      </c>
      <c r="D132" s="13">
        <v>24</v>
      </c>
      <c r="E132" s="13">
        <v>13</v>
      </c>
      <c r="F132" s="14">
        <f>E132/1.23</f>
        <v>10.56910569105691</v>
      </c>
      <c r="G132" s="13">
        <f>F132*1.1</f>
        <v>11.626016260162602</v>
      </c>
      <c r="H132" s="14">
        <f>G132/4.55</f>
        <v>2.5551684088269457</v>
      </c>
      <c r="I132" s="13">
        <f>(E132*0.3)</f>
        <v>3.9000000000000004</v>
      </c>
      <c r="J132" s="13">
        <f>D132*E132</f>
        <v>312</v>
      </c>
      <c r="K132" s="13">
        <f>E132-I132</f>
        <v>9.1</v>
      </c>
      <c r="L132" s="13">
        <f>K132/1.23</f>
        <v>7.3983739837398375</v>
      </c>
      <c r="M132" s="13">
        <f>L132*1.1</f>
        <v>8.138211382113822</v>
      </c>
      <c r="N132" s="14">
        <f>D132*H132</f>
        <v>61.3240418118467</v>
      </c>
      <c r="O132" s="14">
        <f>M132/4.55</f>
        <v>1.788617886178862</v>
      </c>
      <c r="P132" s="14">
        <f>D132*O132</f>
        <v>42.926829268292686</v>
      </c>
      <c r="Q132" s="13">
        <f>J132*0.3</f>
        <v>93.60000000000001</v>
      </c>
      <c r="R132" s="13">
        <f>J132-Q132</f>
        <v>218.39999999999998</v>
      </c>
      <c r="S132" s="13">
        <f>(E132*0.5)</f>
        <v>6.5</v>
      </c>
      <c r="T132" s="15">
        <f>J132*0.5</f>
        <v>156</v>
      </c>
      <c r="U132" s="16">
        <f>J132-T132</f>
        <v>156</v>
      </c>
      <c r="V132" s="17">
        <f>U132/D132</f>
        <v>6.5</v>
      </c>
      <c r="W132" s="17">
        <f>D132*V132</f>
        <v>156</v>
      </c>
      <c r="X132" s="18" t="s">
        <v>280</v>
      </c>
      <c r="Y132" s="19">
        <v>6</v>
      </c>
      <c r="Z132" s="19">
        <v>12.1</v>
      </c>
      <c r="AA132" s="19"/>
      <c r="AB132" s="19"/>
      <c r="AC132" s="19"/>
      <c r="AD132" s="10">
        <f>V132/1.23</f>
        <v>5.284552845528455</v>
      </c>
      <c r="AE132" s="10">
        <f>AD132*1.1</f>
        <v>5.813008130081301</v>
      </c>
      <c r="AF132" s="20">
        <f>AE132/4.55</f>
        <v>1.2775842044134729</v>
      </c>
      <c r="AG132" s="20">
        <f>AF132*D132</f>
        <v>30.66202090592335</v>
      </c>
    </row>
    <row r="133" spans="1:33" ht="12.75">
      <c r="A133" s="10" t="s">
        <v>19</v>
      </c>
      <c r="B133" s="12">
        <v>3165140383875</v>
      </c>
      <c r="C133" s="13" t="s">
        <v>281</v>
      </c>
      <c r="D133" s="13">
        <v>13</v>
      </c>
      <c r="E133" s="13">
        <v>13</v>
      </c>
      <c r="F133" s="14">
        <f>E133/1.23</f>
        <v>10.56910569105691</v>
      </c>
      <c r="G133" s="13">
        <f>F133*1.1</f>
        <v>11.626016260162602</v>
      </c>
      <c r="H133" s="14">
        <f>G133/4.55</f>
        <v>2.5551684088269457</v>
      </c>
      <c r="I133" s="13">
        <f>(E133*0.3)</f>
        <v>3.9000000000000004</v>
      </c>
      <c r="J133" s="13">
        <f>D133*E133</f>
        <v>169</v>
      </c>
      <c r="K133" s="13">
        <f>E133-I133</f>
        <v>9.1</v>
      </c>
      <c r="L133" s="13">
        <f>K133/1.23</f>
        <v>7.3983739837398375</v>
      </c>
      <c r="M133" s="13">
        <f>L133*1.1</f>
        <v>8.138211382113822</v>
      </c>
      <c r="N133" s="14">
        <f>D133*H133</f>
        <v>33.21718931475029</v>
      </c>
      <c r="O133" s="14">
        <f>M133/4.55</f>
        <v>1.788617886178862</v>
      </c>
      <c r="P133" s="14">
        <f>D133*O133</f>
        <v>23.252032520325205</v>
      </c>
      <c r="Q133" s="13">
        <f>J133*0.3</f>
        <v>50.70000000000001</v>
      </c>
      <c r="R133" s="13">
        <f>J133-Q133</f>
        <v>118.29999999999998</v>
      </c>
      <c r="S133" s="13">
        <f>(E133*0.5)</f>
        <v>6.5</v>
      </c>
      <c r="T133" s="15">
        <f>J133*0.5</f>
        <v>84.5</v>
      </c>
      <c r="U133" s="16">
        <f>J133-T133</f>
        <v>84.5</v>
      </c>
      <c r="V133" s="17">
        <f>U133/D133</f>
        <v>6.5</v>
      </c>
      <c r="W133" s="17">
        <f>D133*V133</f>
        <v>84.5</v>
      </c>
      <c r="X133" s="18" t="s">
        <v>282</v>
      </c>
      <c r="Y133" s="19">
        <v>6</v>
      </c>
      <c r="Z133" s="19">
        <v>12.1</v>
      </c>
      <c r="AA133" s="19"/>
      <c r="AB133" s="19"/>
      <c r="AC133" s="19"/>
      <c r="AD133" s="10">
        <f>V133/1.23</f>
        <v>5.284552845528455</v>
      </c>
      <c r="AE133" s="10">
        <f>AD133*1.1</f>
        <v>5.813008130081301</v>
      </c>
      <c r="AF133" s="20">
        <f>AE133/4.55</f>
        <v>1.2775842044134729</v>
      </c>
      <c r="AG133" s="20">
        <f>AF133*D133</f>
        <v>16.608594657375146</v>
      </c>
    </row>
    <row r="134" spans="1:33" ht="12.75">
      <c r="A134" s="10" t="s">
        <v>19</v>
      </c>
      <c r="B134" s="12">
        <v>3165140383882</v>
      </c>
      <c r="C134" s="13" t="s">
        <v>283</v>
      </c>
      <c r="D134" s="13">
        <v>13</v>
      </c>
      <c r="E134" s="13">
        <v>14</v>
      </c>
      <c r="F134" s="14">
        <f>E134/1.23</f>
        <v>11.382113821138212</v>
      </c>
      <c r="G134" s="13">
        <f>F134*1.1</f>
        <v>12.520325203252034</v>
      </c>
      <c r="H134" s="14">
        <f>G134/4.55</f>
        <v>2.7517198248905568</v>
      </c>
      <c r="I134" s="13">
        <f>(E134*0.3)</f>
        <v>4.200000000000001</v>
      </c>
      <c r="J134" s="13">
        <f>D134*E134</f>
        <v>182</v>
      </c>
      <c r="K134" s="13">
        <f>E134-I134</f>
        <v>9.799999999999999</v>
      </c>
      <c r="L134" s="13">
        <f>K134/1.23</f>
        <v>7.967479674796747</v>
      </c>
      <c r="M134" s="13">
        <f>L134*1.1</f>
        <v>8.764227642276422</v>
      </c>
      <c r="N134" s="14">
        <f>D134*H134</f>
        <v>35.77235772357724</v>
      </c>
      <c r="O134" s="14">
        <f>M134/4.55</f>
        <v>1.9262038774233896</v>
      </c>
      <c r="P134" s="14">
        <f>D134*O134</f>
        <v>25.040650406504064</v>
      </c>
      <c r="Q134" s="13">
        <f>J134*0.3</f>
        <v>54.60000000000001</v>
      </c>
      <c r="R134" s="13">
        <f>J134-Q134</f>
        <v>127.39999999999999</v>
      </c>
      <c r="S134" s="13">
        <f>(E134*0.5)</f>
        <v>7</v>
      </c>
      <c r="T134" s="15">
        <f>J134*0.5</f>
        <v>91</v>
      </c>
      <c r="U134" s="16">
        <f>J134-T134</f>
        <v>91</v>
      </c>
      <c r="V134" s="17">
        <f>U134/D134</f>
        <v>7</v>
      </c>
      <c r="W134" s="17">
        <f>D134*V134</f>
        <v>91</v>
      </c>
      <c r="X134" s="18" t="s">
        <v>284</v>
      </c>
      <c r="Y134" s="19">
        <v>6</v>
      </c>
      <c r="Z134" s="19">
        <v>12.1</v>
      </c>
      <c r="AA134" s="19"/>
      <c r="AB134" s="19"/>
      <c r="AC134" s="19"/>
      <c r="AD134" s="10">
        <f>V134/1.23</f>
        <v>5.691056910569106</v>
      </c>
      <c r="AE134" s="10">
        <f>AD134*1.1</f>
        <v>6.260162601626017</v>
      </c>
      <c r="AF134" s="20">
        <f>AE134/4.55</f>
        <v>1.3758599124452784</v>
      </c>
      <c r="AG134" s="20">
        <f>AF134*D134</f>
        <v>17.88617886178862</v>
      </c>
    </row>
    <row r="135" spans="1:33" ht="12.75">
      <c r="A135" s="10" t="s">
        <v>19</v>
      </c>
      <c r="B135" s="12">
        <v>3165140383899</v>
      </c>
      <c r="C135" s="13" t="s">
        <v>285</v>
      </c>
      <c r="D135" s="13">
        <v>21</v>
      </c>
      <c r="E135" s="13">
        <v>14</v>
      </c>
      <c r="F135" s="14">
        <f>E135/1.23</f>
        <v>11.382113821138212</v>
      </c>
      <c r="G135" s="13">
        <f>F135*1.1</f>
        <v>12.520325203252034</v>
      </c>
      <c r="H135" s="14">
        <f>G135/4.55</f>
        <v>2.7517198248905568</v>
      </c>
      <c r="I135" s="13">
        <f>(E135*0.3)</f>
        <v>4.200000000000001</v>
      </c>
      <c r="J135" s="13">
        <f>D135*E135</f>
        <v>294</v>
      </c>
      <c r="K135" s="13">
        <f>E135-I135</f>
        <v>9.799999999999999</v>
      </c>
      <c r="L135" s="13">
        <f>K135/1.23</f>
        <v>7.967479674796747</v>
      </c>
      <c r="M135" s="13">
        <f>L135*1.1</f>
        <v>8.764227642276422</v>
      </c>
      <c r="N135" s="14">
        <f>D135*H135</f>
        <v>57.786116322701695</v>
      </c>
      <c r="O135" s="14">
        <f>M135/4.55</f>
        <v>1.9262038774233896</v>
      </c>
      <c r="P135" s="14">
        <f>D135*O135</f>
        <v>40.450281425891184</v>
      </c>
      <c r="Q135" s="13">
        <f>J135*0.3</f>
        <v>88.20000000000002</v>
      </c>
      <c r="R135" s="13">
        <f>J135-Q135</f>
        <v>205.79999999999998</v>
      </c>
      <c r="S135" s="13">
        <f>(E135*0.5)</f>
        <v>7</v>
      </c>
      <c r="T135" s="15">
        <f>J135*0.5</f>
        <v>147</v>
      </c>
      <c r="U135" s="16">
        <f>J135-T135</f>
        <v>147</v>
      </c>
      <c r="V135" s="17">
        <f>U135/D135</f>
        <v>7</v>
      </c>
      <c r="W135" s="17">
        <f>D135*V135</f>
        <v>147</v>
      </c>
      <c r="X135" s="18" t="s">
        <v>286</v>
      </c>
      <c r="Y135" s="19">
        <v>6</v>
      </c>
      <c r="Z135" s="19">
        <v>12.1</v>
      </c>
      <c r="AA135" s="19"/>
      <c r="AB135" s="19"/>
      <c r="AC135" s="19"/>
      <c r="AD135" s="10">
        <f>V135/1.23</f>
        <v>5.691056910569106</v>
      </c>
      <c r="AE135" s="10">
        <f>AD135*1.1</f>
        <v>6.260162601626017</v>
      </c>
      <c r="AF135" s="20">
        <f>AE135/4.55</f>
        <v>1.3758599124452784</v>
      </c>
      <c r="AG135" s="20">
        <f>AF135*D135</f>
        <v>28.893058161350847</v>
      </c>
    </row>
    <row r="136" spans="1:33" ht="12.75">
      <c r="A136" s="10" t="s">
        <v>19</v>
      </c>
      <c r="B136" s="12">
        <v>3165140384308</v>
      </c>
      <c r="C136" s="13" t="s">
        <v>287</v>
      </c>
      <c r="D136" s="13">
        <v>16</v>
      </c>
      <c r="E136" s="13">
        <v>11.59</v>
      </c>
      <c r="F136" s="14">
        <f>E136/1.23</f>
        <v>9.422764227642276</v>
      </c>
      <c r="G136" s="13">
        <f>F136*1.1</f>
        <v>10.365040650406504</v>
      </c>
      <c r="H136" s="14">
        <f>G136/4.55</f>
        <v>2.278030912177254</v>
      </c>
      <c r="I136" s="13">
        <f>(E136*0.3)</f>
        <v>3.4770000000000003</v>
      </c>
      <c r="J136" s="13">
        <f>D136*E136</f>
        <v>185.44</v>
      </c>
      <c r="K136" s="13">
        <f>E136-I136</f>
        <v>8.113</v>
      </c>
      <c r="L136" s="13">
        <f>K136/1.23</f>
        <v>6.595934959349593</v>
      </c>
      <c r="M136" s="13">
        <f>L136*1.1</f>
        <v>7.255528455284553</v>
      </c>
      <c r="N136" s="14">
        <f>D136*H136</f>
        <v>36.44849459483606</v>
      </c>
      <c r="O136" s="14">
        <f>M136/4.55</f>
        <v>1.5946216385240777</v>
      </c>
      <c r="P136" s="14">
        <f>D136*O136</f>
        <v>25.513946216385243</v>
      </c>
      <c r="Q136" s="13">
        <f>J136*0.3</f>
        <v>55.632000000000005</v>
      </c>
      <c r="R136" s="13">
        <f>J136-Q136</f>
        <v>129.808</v>
      </c>
      <c r="S136" s="13">
        <f>(E136*0.5)</f>
        <v>5.795</v>
      </c>
      <c r="T136" s="15">
        <f>J136*0.5</f>
        <v>92.72</v>
      </c>
      <c r="U136" s="16">
        <f>J136-T136</f>
        <v>92.72</v>
      </c>
      <c r="V136" s="17">
        <f>U136/D136</f>
        <v>5.795</v>
      </c>
      <c r="W136" s="17">
        <f>D136*V136</f>
        <v>92.72</v>
      </c>
      <c r="X136" s="18" t="s">
        <v>288</v>
      </c>
      <c r="Y136" s="19">
        <v>6</v>
      </c>
      <c r="Z136" s="19">
        <v>12.1</v>
      </c>
      <c r="AA136" s="19"/>
      <c r="AB136" s="19"/>
      <c r="AC136" s="19"/>
      <c r="AD136" s="10">
        <f>V136/1.23</f>
        <v>4.711382113821138</v>
      </c>
      <c r="AE136" s="10">
        <f>AD136*1.1</f>
        <v>5.182520325203252</v>
      </c>
      <c r="AF136" s="20">
        <f>AE136/4.55</f>
        <v>1.139015456088627</v>
      </c>
      <c r="AG136" s="20">
        <f>AF136*D136</f>
        <v>18.22424729741803</v>
      </c>
    </row>
    <row r="137" spans="1:33" ht="12.75">
      <c r="A137" s="10" t="s">
        <v>19</v>
      </c>
      <c r="B137" s="12">
        <v>3165140384315</v>
      </c>
      <c r="C137" s="13" t="s">
        <v>289</v>
      </c>
      <c r="D137" s="13">
        <v>19</v>
      </c>
      <c r="E137" s="13">
        <v>13.89</v>
      </c>
      <c r="F137" s="14">
        <f>E137/1.23</f>
        <v>11.292682926829269</v>
      </c>
      <c r="G137" s="13">
        <f>F137*1.1</f>
        <v>12.421951219512197</v>
      </c>
      <c r="H137" s="14">
        <f>G137/4.55</f>
        <v>2.7300991691235597</v>
      </c>
      <c r="I137" s="13">
        <f>(E137*0.3)</f>
        <v>4.167000000000001</v>
      </c>
      <c r="J137" s="13">
        <f>D137*E137</f>
        <v>263.91</v>
      </c>
      <c r="K137" s="13">
        <f>E137-I137</f>
        <v>9.722999999999999</v>
      </c>
      <c r="L137" s="13">
        <f>K137/1.23</f>
        <v>7.904878048780487</v>
      </c>
      <c r="M137" s="13">
        <f>L137*1.1</f>
        <v>8.695365853658537</v>
      </c>
      <c r="N137" s="14">
        <f>D137*H137</f>
        <v>51.871884213347634</v>
      </c>
      <c r="O137" s="14">
        <f>M137/4.55</f>
        <v>1.9110694183864916</v>
      </c>
      <c r="P137" s="14">
        <f>D137*O137</f>
        <v>36.31031894934334</v>
      </c>
      <c r="Q137" s="13">
        <f>J137*0.3</f>
        <v>79.17300000000002</v>
      </c>
      <c r="R137" s="13">
        <f>J137-Q137</f>
        <v>184.73700000000002</v>
      </c>
      <c r="S137" s="13">
        <f>(E137*0.5)</f>
        <v>6.945</v>
      </c>
      <c r="T137" s="15">
        <f>J137*0.5</f>
        <v>131.955</v>
      </c>
      <c r="U137" s="16">
        <f>J137-T137</f>
        <v>131.955</v>
      </c>
      <c r="V137" s="17">
        <f>U137/D137</f>
        <v>6.945</v>
      </c>
      <c r="W137" s="17">
        <f>D137*V137</f>
        <v>131.955</v>
      </c>
      <c r="X137" s="18" t="s">
        <v>290</v>
      </c>
      <c r="Y137" s="19">
        <v>6</v>
      </c>
      <c r="Z137" s="19">
        <v>12.1</v>
      </c>
      <c r="AA137" s="19"/>
      <c r="AB137" s="19"/>
      <c r="AC137" s="19"/>
      <c r="AD137" s="10">
        <f>V137/1.23</f>
        <v>5.646341463414634</v>
      </c>
      <c r="AE137" s="10">
        <f>AD137*1.1</f>
        <v>6.210975609756098</v>
      </c>
      <c r="AF137" s="20">
        <f>AE137/4.55</f>
        <v>1.3650495845617798</v>
      </c>
      <c r="AG137" s="20">
        <f>AF137*D137</f>
        <v>25.935942106673817</v>
      </c>
    </row>
    <row r="138" spans="1:33" ht="12.75">
      <c r="A138" s="10" t="s">
        <v>19</v>
      </c>
      <c r="B138" s="12">
        <v>3165140384322</v>
      </c>
      <c r="C138" s="13" t="s">
        <v>291</v>
      </c>
      <c r="D138" s="13">
        <v>16</v>
      </c>
      <c r="E138" s="13">
        <v>14.89</v>
      </c>
      <c r="F138" s="14">
        <f>E138/1.23</f>
        <v>12.105691056910569</v>
      </c>
      <c r="G138" s="13">
        <f>F138*1.1</f>
        <v>13.316260162601626</v>
      </c>
      <c r="H138" s="14">
        <f>G138/4.55</f>
        <v>2.9266505851871707</v>
      </c>
      <c r="I138" s="13">
        <f>(E138*0.3)</f>
        <v>4.4670000000000005</v>
      </c>
      <c r="J138" s="13">
        <f>D138*E138</f>
        <v>238.24</v>
      </c>
      <c r="K138" s="13">
        <f>E138-I138</f>
        <v>10.423</v>
      </c>
      <c r="L138" s="13">
        <f>K138/1.23</f>
        <v>8.473983739837399</v>
      </c>
      <c r="M138" s="13">
        <f>L138*1.1</f>
        <v>9.321382113821139</v>
      </c>
      <c r="N138" s="14">
        <f>D138*H138</f>
        <v>46.82640936299473</v>
      </c>
      <c r="O138" s="14">
        <f>M138/4.55</f>
        <v>2.0486554096310194</v>
      </c>
      <c r="P138" s="14">
        <f>D138*O138</f>
        <v>32.77848655409631</v>
      </c>
      <c r="Q138" s="13">
        <f>J138*0.3</f>
        <v>71.47200000000001</v>
      </c>
      <c r="R138" s="13">
        <f>J138-Q138</f>
        <v>166.768</v>
      </c>
      <c r="S138" s="13">
        <f>(E138*0.5)</f>
        <v>7.445</v>
      </c>
      <c r="T138" s="15">
        <f>J138*0.5</f>
        <v>119.12</v>
      </c>
      <c r="U138" s="16">
        <f>J138-T138</f>
        <v>119.12</v>
      </c>
      <c r="V138" s="17">
        <f>U138/D138</f>
        <v>7.445</v>
      </c>
      <c r="W138" s="17">
        <f>D138*V138</f>
        <v>119.12</v>
      </c>
      <c r="X138" s="18" t="s">
        <v>292</v>
      </c>
      <c r="Y138" s="19">
        <v>6</v>
      </c>
      <c r="Z138" s="19">
        <v>12.1</v>
      </c>
      <c r="AA138" s="19"/>
      <c r="AB138" s="19"/>
      <c r="AC138" s="19"/>
      <c r="AD138" s="10">
        <f>V138/1.23</f>
        <v>6.0528455284552845</v>
      </c>
      <c r="AE138" s="10">
        <f>AD138*1.1</f>
        <v>6.658130081300813</v>
      </c>
      <c r="AF138" s="20">
        <f>AE138/4.55</f>
        <v>1.4633252925935853</v>
      </c>
      <c r="AG138" s="20">
        <f>AF138*D138</f>
        <v>23.413204681497366</v>
      </c>
    </row>
    <row r="139" spans="1:33" ht="12.75">
      <c r="A139" s="10" t="s">
        <v>19</v>
      </c>
      <c r="B139" s="12">
        <v>3165140384339</v>
      </c>
      <c r="C139" s="13" t="s">
        <v>293</v>
      </c>
      <c r="D139" s="13">
        <v>15</v>
      </c>
      <c r="E139" s="13">
        <v>23.29</v>
      </c>
      <c r="F139" s="14">
        <f>E139/1.23</f>
        <v>18.934959349593495</v>
      </c>
      <c r="G139" s="13">
        <f>F139*1.1</f>
        <v>20.828455284552845</v>
      </c>
      <c r="H139" s="14">
        <f>G139/4.55</f>
        <v>4.577682480121505</v>
      </c>
      <c r="I139" s="13">
        <f>(E139*0.3)</f>
        <v>6.987000000000001</v>
      </c>
      <c r="J139" s="13">
        <f>D139*E139</f>
        <v>349.34999999999997</v>
      </c>
      <c r="K139" s="13">
        <f>E139-I139</f>
        <v>16.302999999999997</v>
      </c>
      <c r="L139" s="13">
        <f>K139/1.23</f>
        <v>13.254471544715445</v>
      </c>
      <c r="M139" s="13">
        <f>L139*1.1</f>
        <v>14.57991869918699</v>
      </c>
      <c r="N139" s="14">
        <f>D139*H139</f>
        <v>68.66523720182256</v>
      </c>
      <c r="O139" s="14">
        <f>M139/4.55</f>
        <v>3.204377736085053</v>
      </c>
      <c r="P139" s="14">
        <f>D139*O139</f>
        <v>48.0656660412758</v>
      </c>
      <c r="Q139" s="13">
        <f>J139*0.3</f>
        <v>104.805</v>
      </c>
      <c r="R139" s="13">
        <f>J139-Q139</f>
        <v>244.54499999999996</v>
      </c>
      <c r="S139" s="13">
        <f>(E139*0.5)</f>
        <v>11.645</v>
      </c>
      <c r="T139" s="15">
        <f>J139*0.5</f>
        <v>174.67499999999998</v>
      </c>
      <c r="U139" s="16">
        <f>J139-T139</f>
        <v>174.67499999999998</v>
      </c>
      <c r="V139" s="17">
        <f>U139/D139</f>
        <v>11.645</v>
      </c>
      <c r="W139" s="17">
        <f>D139*V139</f>
        <v>174.67499999999998</v>
      </c>
      <c r="X139" s="18" t="s">
        <v>294</v>
      </c>
      <c r="Y139" s="19">
        <v>6</v>
      </c>
      <c r="Z139" s="19">
        <v>3.3</v>
      </c>
      <c r="AA139" s="19">
        <v>9.2</v>
      </c>
      <c r="AB139" s="19"/>
      <c r="AC139" s="19"/>
      <c r="AD139" s="10">
        <f>V139/1.23</f>
        <v>9.467479674796747</v>
      </c>
      <c r="AE139" s="10">
        <f>AD139*1.1</f>
        <v>10.414227642276423</v>
      </c>
      <c r="AF139" s="20">
        <f>AE139/4.55</f>
        <v>2.2888412400607523</v>
      </c>
      <c r="AG139" s="20">
        <f>AF139*D139</f>
        <v>34.33261860091128</v>
      </c>
    </row>
    <row r="140" spans="1:33" ht="12.75">
      <c r="A140" s="10" t="s">
        <v>19</v>
      </c>
      <c r="B140" s="12">
        <v>3165140383349</v>
      </c>
      <c r="C140" s="13" t="s">
        <v>295</v>
      </c>
      <c r="D140" s="13">
        <v>31</v>
      </c>
      <c r="E140" s="13">
        <v>39</v>
      </c>
      <c r="F140" s="14">
        <f>E140/1.23</f>
        <v>31.70731707317073</v>
      </c>
      <c r="G140" s="13">
        <f>F140*1.1</f>
        <v>34.87804878048781</v>
      </c>
      <c r="H140" s="14">
        <f>G140/4.55</f>
        <v>7.665505226480837</v>
      </c>
      <c r="I140" s="13">
        <f>(E140*0.3)</f>
        <v>11.700000000000001</v>
      </c>
      <c r="J140" s="13">
        <f>D140*E140</f>
        <v>1209</v>
      </c>
      <c r="K140" s="13">
        <f>E140-I140</f>
        <v>27.299999999999997</v>
      </c>
      <c r="L140" s="13">
        <f>K140/1.23</f>
        <v>22.19512195121951</v>
      </c>
      <c r="M140" s="13">
        <f>L140*1.1</f>
        <v>24.414634146341463</v>
      </c>
      <c r="N140" s="14">
        <f>D140*H140</f>
        <v>237.63066202090596</v>
      </c>
      <c r="O140" s="14">
        <f>M140/4.55</f>
        <v>5.365853658536586</v>
      </c>
      <c r="P140" s="14">
        <f>D140*O140</f>
        <v>166.34146341463415</v>
      </c>
      <c r="Q140" s="13">
        <f>J140*0.3</f>
        <v>362.70000000000005</v>
      </c>
      <c r="R140" s="13">
        <f>J140-Q140</f>
        <v>846.3</v>
      </c>
      <c r="S140" s="13">
        <f>(E140*0.5)</f>
        <v>19.5</v>
      </c>
      <c r="T140" s="15">
        <f>J140*0.5</f>
        <v>604.5</v>
      </c>
      <c r="U140" s="16">
        <f>J140-T140</f>
        <v>604.5</v>
      </c>
      <c r="V140" s="17">
        <f>U140/D140</f>
        <v>19.5</v>
      </c>
      <c r="W140" s="17">
        <f>D140*V140</f>
        <v>604.5</v>
      </c>
      <c r="X140" s="18" t="s">
        <v>296</v>
      </c>
      <c r="Y140" s="19">
        <v>6</v>
      </c>
      <c r="Z140" s="19">
        <v>12.1</v>
      </c>
      <c r="AA140" s="19">
        <v>11.3</v>
      </c>
      <c r="AB140" s="19"/>
      <c r="AC140" s="19"/>
      <c r="AD140" s="10">
        <f>V140/1.23</f>
        <v>15.853658536585366</v>
      </c>
      <c r="AE140" s="10">
        <f>AD140*1.1</f>
        <v>17.439024390243905</v>
      </c>
      <c r="AF140" s="20">
        <f>AE140/4.55</f>
        <v>3.8327526132404186</v>
      </c>
      <c r="AG140" s="20">
        <f>AF140*D140</f>
        <v>118.81533101045298</v>
      </c>
    </row>
    <row r="141" spans="1:33" ht="12.75">
      <c r="A141" s="10" t="s">
        <v>19</v>
      </c>
      <c r="B141" s="12">
        <v>3165140384148</v>
      </c>
      <c r="C141" s="13" t="s">
        <v>297</v>
      </c>
      <c r="D141" s="13">
        <v>14</v>
      </c>
      <c r="E141" s="13">
        <v>10</v>
      </c>
      <c r="F141" s="14">
        <f>E141/1.23</f>
        <v>8.130081300813009</v>
      </c>
      <c r="G141" s="13">
        <f>F141*1.1</f>
        <v>8.943089430894311</v>
      </c>
      <c r="H141" s="14">
        <f>G141/4.55</f>
        <v>1.9655141606361124</v>
      </c>
      <c r="I141" s="13">
        <f>(E141*0.3)</f>
        <v>3.0000000000000004</v>
      </c>
      <c r="J141" s="13">
        <f>D141*E141</f>
        <v>140</v>
      </c>
      <c r="K141" s="13">
        <f>E141-I141</f>
        <v>7</v>
      </c>
      <c r="L141" s="13">
        <f>K141/1.23</f>
        <v>5.691056910569106</v>
      </c>
      <c r="M141" s="13">
        <f>L141*1.1</f>
        <v>6.260162601626017</v>
      </c>
      <c r="N141" s="14">
        <f>D141*H141</f>
        <v>27.517198248905572</v>
      </c>
      <c r="O141" s="14">
        <f>M141/4.55</f>
        <v>1.3758599124452784</v>
      </c>
      <c r="P141" s="14">
        <f>D141*O141</f>
        <v>19.262038774233897</v>
      </c>
      <c r="Q141" s="13">
        <f>J141*0.3</f>
        <v>42.00000000000001</v>
      </c>
      <c r="R141" s="13">
        <f>J141-Q141</f>
        <v>98</v>
      </c>
      <c r="S141" s="13">
        <f>(E141*0.5)</f>
        <v>5</v>
      </c>
      <c r="T141" s="15">
        <f>J141*0.5</f>
        <v>70</v>
      </c>
      <c r="U141" s="16">
        <f>J141-T141</f>
        <v>70</v>
      </c>
      <c r="V141" s="17">
        <f>U141/D141</f>
        <v>5</v>
      </c>
      <c r="W141" s="17">
        <f>D141*V141</f>
        <v>70</v>
      </c>
      <c r="X141" s="18" t="s">
        <v>298</v>
      </c>
      <c r="Y141" s="19">
        <v>6</v>
      </c>
      <c r="Z141" s="19">
        <v>12.1</v>
      </c>
      <c r="AA141" s="19"/>
      <c r="AB141" s="19"/>
      <c r="AC141" s="19"/>
      <c r="AD141" s="10">
        <f>V141/1.23</f>
        <v>4.065040650406504</v>
      </c>
      <c r="AE141" s="10">
        <f>AD141*1.1</f>
        <v>4.4715447154471555</v>
      </c>
      <c r="AF141" s="20">
        <f>AE141/4.55</f>
        <v>0.9827570803180562</v>
      </c>
      <c r="AG141" s="20">
        <f>AF141*D141</f>
        <v>13.758599124452786</v>
      </c>
    </row>
    <row r="142" spans="1:33" ht="12.75">
      <c r="A142" s="10" t="s">
        <v>19</v>
      </c>
      <c r="B142" s="12">
        <v>3165140383912</v>
      </c>
      <c r="C142" s="13" t="s">
        <v>299</v>
      </c>
      <c r="D142" s="13">
        <v>13</v>
      </c>
      <c r="E142" s="13">
        <v>26</v>
      </c>
      <c r="F142" s="14">
        <f>E142/1.23</f>
        <v>21.13821138211382</v>
      </c>
      <c r="G142" s="13">
        <f>F142*1.1</f>
        <v>23.252032520325205</v>
      </c>
      <c r="H142" s="14">
        <f>G142/4.55</f>
        <v>5.1103368176538915</v>
      </c>
      <c r="I142" s="13">
        <f>(E142*0.3)</f>
        <v>7.800000000000001</v>
      </c>
      <c r="J142" s="13">
        <f>D142*E142</f>
        <v>338</v>
      </c>
      <c r="K142" s="13">
        <f>E142-I142</f>
        <v>18.2</v>
      </c>
      <c r="L142" s="13">
        <f>K142/1.23</f>
        <v>14.796747967479675</v>
      </c>
      <c r="M142" s="13">
        <f>L142*1.1</f>
        <v>16.276422764227643</v>
      </c>
      <c r="N142" s="14">
        <f>D142*H142</f>
        <v>66.43437862950059</v>
      </c>
      <c r="O142" s="14">
        <f>M142/4.55</f>
        <v>3.577235772357724</v>
      </c>
      <c r="P142" s="14">
        <f>D142*O142</f>
        <v>46.50406504065041</v>
      </c>
      <c r="Q142" s="13">
        <f>J142*0.3</f>
        <v>101.40000000000002</v>
      </c>
      <c r="R142" s="13">
        <f>J142-Q142</f>
        <v>236.59999999999997</v>
      </c>
      <c r="S142" s="13">
        <f>(E142*0.5)</f>
        <v>13</v>
      </c>
      <c r="T142" s="15">
        <f>J142*0.5</f>
        <v>169</v>
      </c>
      <c r="U142" s="16">
        <f>J142-T142</f>
        <v>169</v>
      </c>
      <c r="V142" s="17">
        <f>U142/D142</f>
        <v>13</v>
      </c>
      <c r="W142" s="17">
        <f>D142*V142</f>
        <v>169</v>
      </c>
      <c r="X142" s="18" t="s">
        <v>300</v>
      </c>
      <c r="Y142" s="19">
        <v>6</v>
      </c>
      <c r="Z142" s="19"/>
      <c r="AA142" s="19"/>
      <c r="AB142" s="19"/>
      <c r="AC142" s="19"/>
      <c r="AD142" s="10">
        <f>V142/1.23</f>
        <v>10.56910569105691</v>
      </c>
      <c r="AE142" s="10">
        <f>AD142*1.1</f>
        <v>11.626016260162602</v>
      </c>
      <c r="AF142" s="20">
        <f>AE142/4.55</f>
        <v>2.5551684088269457</v>
      </c>
      <c r="AG142" s="20">
        <f>AF142*D142</f>
        <v>33.21718931475029</v>
      </c>
    </row>
    <row r="143" spans="1:33" ht="12.75">
      <c r="A143" s="10" t="s">
        <v>19</v>
      </c>
      <c r="B143" s="12">
        <v>3165140383332</v>
      </c>
      <c r="C143" s="13" t="s">
        <v>301</v>
      </c>
      <c r="D143" s="13">
        <v>25</v>
      </c>
      <c r="E143" s="13">
        <v>29</v>
      </c>
      <c r="F143" s="14">
        <f>E143/1.23</f>
        <v>23.577235772357724</v>
      </c>
      <c r="G143" s="13">
        <f>F143*1.1</f>
        <v>25.9349593495935</v>
      </c>
      <c r="H143" s="14">
        <f>G143/4.55</f>
        <v>5.699991065844725</v>
      </c>
      <c r="I143" s="13">
        <f>(E143*0.3)</f>
        <v>8.700000000000001</v>
      </c>
      <c r="J143" s="13">
        <f>D143*E143</f>
        <v>725</v>
      </c>
      <c r="K143" s="13">
        <f>E143-I143</f>
        <v>20.299999999999997</v>
      </c>
      <c r="L143" s="13">
        <f>K143/1.23</f>
        <v>16.504065040650403</v>
      </c>
      <c r="M143" s="13">
        <f>L143*1.1</f>
        <v>18.154471544715445</v>
      </c>
      <c r="N143" s="14">
        <f>D143*H143</f>
        <v>142.49977664611814</v>
      </c>
      <c r="O143" s="14">
        <f>M143/4.55</f>
        <v>3.9899937460913066</v>
      </c>
      <c r="P143" s="14">
        <f>D143*O143</f>
        <v>99.74984365228266</v>
      </c>
      <c r="Q143" s="13">
        <f>J143*0.3</f>
        <v>217.50000000000003</v>
      </c>
      <c r="R143" s="13">
        <f>J143-Q143</f>
        <v>507.5</v>
      </c>
      <c r="S143" s="13">
        <f>(E143*0.5)</f>
        <v>14.5</v>
      </c>
      <c r="T143" s="15">
        <f>J143*0.5</f>
        <v>362.5</v>
      </c>
      <c r="U143" s="16">
        <f>J143-T143</f>
        <v>362.5</v>
      </c>
      <c r="V143" s="17">
        <f>U143/D143</f>
        <v>14.5</v>
      </c>
      <c r="W143" s="17">
        <f>D143*V143</f>
        <v>362.5</v>
      </c>
      <c r="X143" s="18" t="s">
        <v>302</v>
      </c>
      <c r="Y143" s="19">
        <v>6</v>
      </c>
      <c r="Z143" s="19">
        <v>12.1</v>
      </c>
      <c r="AA143" s="19"/>
      <c r="AB143" s="19"/>
      <c r="AC143" s="19"/>
      <c r="AD143" s="10">
        <f>V143/1.23</f>
        <v>11.788617886178862</v>
      </c>
      <c r="AE143" s="10">
        <f>AD143*1.1</f>
        <v>12.96747967479675</v>
      </c>
      <c r="AF143" s="20">
        <f>AE143/4.55</f>
        <v>2.8499955329223625</v>
      </c>
      <c r="AG143" s="20">
        <f>AF143*D143</f>
        <v>71.24988832305907</v>
      </c>
    </row>
    <row r="144" spans="1:33" ht="12.75">
      <c r="A144" s="10" t="s">
        <v>19</v>
      </c>
      <c r="B144" s="12">
        <v>3165140383318</v>
      </c>
      <c r="C144" s="13" t="s">
        <v>303</v>
      </c>
      <c r="D144" s="13">
        <v>22</v>
      </c>
      <c r="E144" s="13">
        <v>45.59</v>
      </c>
      <c r="F144" s="14">
        <f>E144/1.23</f>
        <v>37.06504065040651</v>
      </c>
      <c r="G144" s="13">
        <f>F144*1.1</f>
        <v>40.77154471544716</v>
      </c>
      <c r="H144" s="14">
        <f>G144/4.55</f>
        <v>8.960779058340036</v>
      </c>
      <c r="I144" s="13">
        <f>(E144*0.3)</f>
        <v>13.677000000000003</v>
      </c>
      <c r="J144" s="13">
        <f>D144*E144</f>
        <v>1002.98</v>
      </c>
      <c r="K144" s="13">
        <f>E144-I144</f>
        <v>31.913</v>
      </c>
      <c r="L144" s="13">
        <f>K144/1.23</f>
        <v>25.945528455284553</v>
      </c>
      <c r="M144" s="13">
        <f>L144*1.1</f>
        <v>28.54008130081301</v>
      </c>
      <c r="N144" s="14">
        <f>D144*H144</f>
        <v>197.1371392834808</v>
      </c>
      <c r="O144" s="14">
        <f>M144/4.55</f>
        <v>6.2725453408380245</v>
      </c>
      <c r="P144" s="14">
        <f>D144*O144</f>
        <v>137.99599749843654</v>
      </c>
      <c r="Q144" s="13">
        <f>J144*0.3</f>
        <v>300.89400000000006</v>
      </c>
      <c r="R144" s="13">
        <f>J144-Q144</f>
        <v>702.086</v>
      </c>
      <c r="S144" s="13">
        <f>(E144*0.5)</f>
        <v>22.795</v>
      </c>
      <c r="T144" s="15">
        <f>J144*0.5</f>
        <v>501.49</v>
      </c>
      <c r="U144" s="16">
        <f>J144-T144</f>
        <v>501.49</v>
      </c>
      <c r="V144" s="17">
        <f>U144/D144</f>
        <v>22.795</v>
      </c>
      <c r="W144" s="17">
        <f>D144*V144</f>
        <v>501.49</v>
      </c>
      <c r="X144" s="18" t="s">
        <v>304</v>
      </c>
      <c r="Y144" s="19">
        <v>6</v>
      </c>
      <c r="Z144" s="19">
        <v>12.1</v>
      </c>
      <c r="AA144" s="19"/>
      <c r="AB144" s="19"/>
      <c r="AC144" s="19"/>
      <c r="AD144" s="10">
        <f>V144/1.23</f>
        <v>18.532520325203254</v>
      </c>
      <c r="AE144" s="10">
        <f>AD144*1.1</f>
        <v>20.38577235772358</v>
      </c>
      <c r="AF144" s="20">
        <f>AE144/4.55</f>
        <v>4.480389529170018</v>
      </c>
      <c r="AG144" s="20">
        <f>AF144*D144</f>
        <v>98.5685696417404</v>
      </c>
    </row>
    <row r="145" spans="1:33" ht="12.75">
      <c r="A145" s="10" t="s">
        <v>19</v>
      </c>
      <c r="B145" s="12">
        <v>3165140383301</v>
      </c>
      <c r="C145" s="13" t="s">
        <v>305</v>
      </c>
      <c r="D145" s="13">
        <v>19</v>
      </c>
      <c r="E145" s="13">
        <v>29</v>
      </c>
      <c r="F145" s="14">
        <f>E145/1.23</f>
        <v>23.577235772357724</v>
      </c>
      <c r="G145" s="13">
        <f>F145*1.1</f>
        <v>25.9349593495935</v>
      </c>
      <c r="H145" s="14">
        <f>G145/4.55</f>
        <v>5.699991065844725</v>
      </c>
      <c r="I145" s="13">
        <f>(E145*0.3)</f>
        <v>8.700000000000001</v>
      </c>
      <c r="J145" s="13">
        <f>D145*E145</f>
        <v>551</v>
      </c>
      <c r="K145" s="13">
        <f>E145-I145</f>
        <v>20.299999999999997</v>
      </c>
      <c r="L145" s="13">
        <f>K145/1.23</f>
        <v>16.504065040650403</v>
      </c>
      <c r="M145" s="13">
        <f>L145*1.1</f>
        <v>18.154471544715445</v>
      </c>
      <c r="N145" s="14">
        <f>D145*H145</f>
        <v>108.29983025104977</v>
      </c>
      <c r="O145" s="14">
        <f>M145/4.55</f>
        <v>3.9899937460913066</v>
      </c>
      <c r="P145" s="14">
        <f>D145*O145</f>
        <v>75.80988117573483</v>
      </c>
      <c r="Q145" s="13">
        <f>J145*0.3</f>
        <v>165.3</v>
      </c>
      <c r="R145" s="13">
        <f>J145-Q145</f>
        <v>385.7</v>
      </c>
      <c r="S145" s="13">
        <f>(E145*0.5)</f>
        <v>14.5</v>
      </c>
      <c r="T145" s="15">
        <f>J145*0.5</f>
        <v>275.5</v>
      </c>
      <c r="U145" s="16">
        <f>J145-T145</f>
        <v>275.5</v>
      </c>
      <c r="V145" s="17">
        <f>U145/D145</f>
        <v>14.5</v>
      </c>
      <c r="W145" s="17">
        <f>D145*V145</f>
        <v>275.5</v>
      </c>
      <c r="X145" s="18" t="s">
        <v>306</v>
      </c>
      <c r="Y145" s="19">
        <v>6</v>
      </c>
      <c r="Z145" s="19">
        <v>6.1</v>
      </c>
      <c r="AA145" s="19">
        <v>12.1</v>
      </c>
      <c r="AB145" s="19"/>
      <c r="AC145" s="19"/>
      <c r="AD145" s="10">
        <f>V145/1.23</f>
        <v>11.788617886178862</v>
      </c>
      <c r="AE145" s="10">
        <f>AD145*1.1</f>
        <v>12.96747967479675</v>
      </c>
      <c r="AF145" s="20">
        <f>AE145/4.55</f>
        <v>2.8499955329223625</v>
      </c>
      <c r="AG145" s="20">
        <f>AF145*D145</f>
        <v>54.149915125524885</v>
      </c>
    </row>
    <row r="146" spans="1:33" ht="12.75">
      <c r="A146" s="10" t="s">
        <v>19</v>
      </c>
      <c r="B146" s="12">
        <v>3165140384179</v>
      </c>
      <c r="C146" s="13" t="s">
        <v>307</v>
      </c>
      <c r="D146" s="13">
        <v>14</v>
      </c>
      <c r="E146" s="13">
        <v>25</v>
      </c>
      <c r="F146" s="14">
        <f>E146/1.23</f>
        <v>20.32520325203252</v>
      </c>
      <c r="G146" s="13">
        <f>F146*1.1</f>
        <v>22.357723577235774</v>
      </c>
      <c r="H146" s="14">
        <f>G146/4.55</f>
        <v>4.91378540159028</v>
      </c>
      <c r="I146" s="13">
        <f>(E146*0.3)</f>
        <v>7.500000000000001</v>
      </c>
      <c r="J146" s="13">
        <f>D146*E146</f>
        <v>350</v>
      </c>
      <c r="K146" s="13">
        <f>E146-I146</f>
        <v>17.5</v>
      </c>
      <c r="L146" s="13">
        <f>K146/1.23</f>
        <v>14.227642276422765</v>
      </c>
      <c r="M146" s="13">
        <f>L146*1.1</f>
        <v>15.650406504065042</v>
      </c>
      <c r="N146" s="14">
        <f>D146*H146</f>
        <v>68.79299562226392</v>
      </c>
      <c r="O146" s="14">
        <f>M146/4.55</f>
        <v>3.439649781113196</v>
      </c>
      <c r="P146" s="14">
        <f>D146*O146</f>
        <v>48.155096935584744</v>
      </c>
      <c r="Q146" s="13">
        <f>J146*0.3</f>
        <v>105.00000000000001</v>
      </c>
      <c r="R146" s="13">
        <f>J146-Q146</f>
        <v>245</v>
      </c>
      <c r="S146" s="13">
        <f>(E146*0.5)</f>
        <v>12.5</v>
      </c>
      <c r="T146" s="15">
        <f>J146*0.5</f>
        <v>175</v>
      </c>
      <c r="U146" s="16">
        <f>J146-T146</f>
        <v>175</v>
      </c>
      <c r="V146" s="17">
        <f>U146/D146</f>
        <v>12.5</v>
      </c>
      <c r="W146" s="17">
        <f>D146*V146</f>
        <v>175</v>
      </c>
      <c r="X146" s="18" t="s">
        <v>308</v>
      </c>
      <c r="Y146" s="19">
        <v>6</v>
      </c>
      <c r="Z146" s="19">
        <v>6.1</v>
      </c>
      <c r="AA146" s="19">
        <v>12.1</v>
      </c>
      <c r="AB146" s="19"/>
      <c r="AC146" s="19"/>
      <c r="AD146" s="10">
        <f>V146/1.23</f>
        <v>10.16260162601626</v>
      </c>
      <c r="AE146" s="10">
        <f>AD146*1.1</f>
        <v>11.178861788617887</v>
      </c>
      <c r="AF146" s="20">
        <f>AE146/4.55</f>
        <v>2.45689270079514</v>
      </c>
      <c r="AG146" s="20">
        <f>AF146*D146</f>
        <v>34.39649781113196</v>
      </c>
    </row>
    <row r="147" spans="1:33" ht="12.75">
      <c r="A147" s="10" t="s">
        <v>19</v>
      </c>
      <c r="B147" s="12">
        <v>3165140480833</v>
      </c>
      <c r="C147" s="13" t="s">
        <v>309</v>
      </c>
      <c r="D147" s="13">
        <v>25</v>
      </c>
      <c r="E147" s="13">
        <v>8.8</v>
      </c>
      <c r="F147" s="14">
        <f>E147/1.23</f>
        <v>7.154471544715448</v>
      </c>
      <c r="G147" s="13">
        <f>F147*1.1</f>
        <v>7.869918699186993</v>
      </c>
      <c r="H147" s="14">
        <f>G147/4.55</f>
        <v>1.7296524613597788</v>
      </c>
      <c r="I147" s="13">
        <f>(E147*0.3)</f>
        <v>2.6400000000000006</v>
      </c>
      <c r="J147" s="13">
        <f>D147*E147</f>
        <v>220.00000000000003</v>
      </c>
      <c r="K147" s="13">
        <f>E147-I147</f>
        <v>6.16</v>
      </c>
      <c r="L147" s="13">
        <f>K147/1.23</f>
        <v>5.008130081300814</v>
      </c>
      <c r="M147" s="13">
        <f>L147*1.1</f>
        <v>5.508943089430895</v>
      </c>
      <c r="N147" s="14">
        <f>D147*H147</f>
        <v>43.24131153399447</v>
      </c>
      <c r="O147" s="14">
        <f>M147/4.55</f>
        <v>1.2107567229518452</v>
      </c>
      <c r="P147" s="14">
        <f>D147*O147</f>
        <v>30.26891807379613</v>
      </c>
      <c r="Q147" s="13">
        <f>J147*0.3</f>
        <v>66.00000000000001</v>
      </c>
      <c r="R147" s="13">
        <f>J147-Q147</f>
        <v>154</v>
      </c>
      <c r="S147" s="13">
        <f>(E147*0.5)</f>
        <v>4.4</v>
      </c>
      <c r="T147" s="15">
        <f>J147*0.5</f>
        <v>110.00000000000001</v>
      </c>
      <c r="U147" s="16">
        <f>J147-T147</f>
        <v>110.00000000000001</v>
      </c>
      <c r="V147" s="17">
        <f>U147/D147</f>
        <v>4.4</v>
      </c>
      <c r="W147" s="17">
        <f>D147*V147</f>
        <v>110.00000000000001</v>
      </c>
      <c r="X147" s="18" t="s">
        <v>310</v>
      </c>
      <c r="Y147" s="19">
        <v>6</v>
      </c>
      <c r="Z147" s="19">
        <v>11.3</v>
      </c>
      <c r="AA147" s="19"/>
      <c r="AB147" s="19"/>
      <c r="AC147" s="19"/>
      <c r="AD147" s="10">
        <f>V147/1.23</f>
        <v>3.577235772357724</v>
      </c>
      <c r="AE147" s="10">
        <f>AD147*1.1</f>
        <v>3.9349593495934965</v>
      </c>
      <c r="AF147" s="20">
        <f>AE147/4.55</f>
        <v>0.8648262306798894</v>
      </c>
      <c r="AG147" s="20">
        <f>AF147*D147</f>
        <v>21.620655766997235</v>
      </c>
    </row>
    <row r="148" spans="1:33" ht="12.75">
      <c r="A148" s="10" t="s">
        <v>19</v>
      </c>
      <c r="B148" s="12">
        <v>3165140480826</v>
      </c>
      <c r="C148" s="13" t="s">
        <v>311</v>
      </c>
      <c r="D148" s="13">
        <v>32</v>
      </c>
      <c r="E148" s="13">
        <v>9</v>
      </c>
      <c r="F148" s="14">
        <f>E148/1.23</f>
        <v>7.317073170731708</v>
      </c>
      <c r="G148" s="13">
        <f>F148*1.1</f>
        <v>8.04878048780488</v>
      </c>
      <c r="H148" s="14">
        <f>G148/4.55</f>
        <v>1.7689627445725011</v>
      </c>
      <c r="I148" s="13">
        <f>(E148*0.3)</f>
        <v>2.7</v>
      </c>
      <c r="J148" s="13">
        <f>D148*E148</f>
        <v>288</v>
      </c>
      <c r="K148" s="13">
        <f>E148-I148</f>
        <v>6.3</v>
      </c>
      <c r="L148" s="13">
        <f>K148/1.23</f>
        <v>5.121951219512195</v>
      </c>
      <c r="M148" s="13">
        <f>L148*1.1</f>
        <v>5.634146341463415</v>
      </c>
      <c r="N148" s="14">
        <f>D148*H148</f>
        <v>56.606807826320036</v>
      </c>
      <c r="O148" s="14">
        <f>M148/4.55</f>
        <v>1.2382739212007507</v>
      </c>
      <c r="P148" s="14">
        <f>D148*O148</f>
        <v>39.624765478424024</v>
      </c>
      <c r="Q148" s="13">
        <f>J148*0.3</f>
        <v>86.4</v>
      </c>
      <c r="R148" s="13">
        <f>J148-Q148</f>
        <v>201.6</v>
      </c>
      <c r="S148" s="13">
        <f>(E148*0.5)</f>
        <v>4.5</v>
      </c>
      <c r="T148" s="15">
        <f>J148*0.5</f>
        <v>144</v>
      </c>
      <c r="U148" s="16">
        <f>J148-T148</f>
        <v>144</v>
      </c>
      <c r="V148" s="17">
        <f>U148/D148</f>
        <v>4.5</v>
      </c>
      <c r="W148" s="17">
        <f>D148*V148</f>
        <v>144</v>
      </c>
      <c r="X148" s="18" t="s">
        <v>312</v>
      </c>
      <c r="Y148" s="19">
        <v>6</v>
      </c>
      <c r="Z148" s="19">
        <v>11.3</v>
      </c>
      <c r="AA148" s="19"/>
      <c r="AB148" s="19"/>
      <c r="AC148" s="19"/>
      <c r="AD148" s="10">
        <f>V148/1.23</f>
        <v>3.658536585365854</v>
      </c>
      <c r="AE148" s="10">
        <f>AD148*1.1</f>
        <v>4.02439024390244</v>
      </c>
      <c r="AF148" s="20">
        <f>AE148/4.55</f>
        <v>0.8844813722862506</v>
      </c>
      <c r="AG148" s="20">
        <f>AF148*D148</f>
        <v>28.303403913160018</v>
      </c>
    </row>
    <row r="149" spans="1:33" ht="12.75">
      <c r="A149" s="10" t="s">
        <v>19</v>
      </c>
      <c r="B149" s="12">
        <v>3165140480796</v>
      </c>
      <c r="C149" s="13" t="s">
        <v>313</v>
      </c>
      <c r="D149" s="13">
        <v>47</v>
      </c>
      <c r="E149" s="13">
        <v>7.2</v>
      </c>
      <c r="F149" s="14">
        <f>E149/1.23</f>
        <v>5.853658536585366</v>
      </c>
      <c r="G149" s="13">
        <f>F149*1.1</f>
        <v>6.439024390243903</v>
      </c>
      <c r="H149" s="14">
        <f>G149/4.55</f>
        <v>1.4151701956580007</v>
      </c>
      <c r="I149" s="13">
        <f>(E149*0.3)</f>
        <v>2.1600000000000006</v>
      </c>
      <c r="J149" s="13">
        <f>D149*E149</f>
        <v>338.40000000000003</v>
      </c>
      <c r="K149" s="13">
        <f>E149-I149</f>
        <v>5.039999999999999</v>
      </c>
      <c r="L149" s="13">
        <f>K149/1.23</f>
        <v>4.097560975609755</v>
      </c>
      <c r="M149" s="13">
        <f>L149*1.1</f>
        <v>4.507317073170731</v>
      </c>
      <c r="N149" s="14">
        <f>D149*H149</f>
        <v>66.51299919592603</v>
      </c>
      <c r="O149" s="14">
        <f>M149/4.55</f>
        <v>0.9906191369606003</v>
      </c>
      <c r="P149" s="14">
        <f>D149*O149</f>
        <v>46.55909943714821</v>
      </c>
      <c r="Q149" s="13">
        <f>J149*0.3</f>
        <v>101.52000000000002</v>
      </c>
      <c r="R149" s="13">
        <f>J149-Q149</f>
        <v>236.88</v>
      </c>
      <c r="S149" s="13">
        <f>(E149*0.5)</f>
        <v>3.6</v>
      </c>
      <c r="T149" s="15">
        <f>J149*0.5</f>
        <v>169.20000000000002</v>
      </c>
      <c r="U149" s="16">
        <f>J149-T149</f>
        <v>169.20000000000002</v>
      </c>
      <c r="V149" s="17">
        <f>U149/D149</f>
        <v>3.6000000000000005</v>
      </c>
      <c r="W149" s="17">
        <f>D149*V149</f>
        <v>169.20000000000002</v>
      </c>
      <c r="X149" s="18" t="s">
        <v>314</v>
      </c>
      <c r="Y149" s="19">
        <v>6</v>
      </c>
      <c r="Z149" s="19">
        <v>11.3</v>
      </c>
      <c r="AA149" s="19"/>
      <c r="AB149" s="19"/>
      <c r="AC149" s="19"/>
      <c r="AD149" s="10">
        <f>V149/1.23</f>
        <v>2.9268292682926833</v>
      </c>
      <c r="AE149" s="10">
        <f>AD149*1.1</f>
        <v>3.219512195121952</v>
      </c>
      <c r="AF149" s="20">
        <f>AE149/4.55</f>
        <v>0.7075850978290005</v>
      </c>
      <c r="AG149" s="20">
        <f>AF149*D149</f>
        <v>33.25649959796302</v>
      </c>
    </row>
    <row r="150" spans="1:33" ht="12.75">
      <c r="A150" s="10" t="s">
        <v>19</v>
      </c>
      <c r="B150" s="12">
        <v>3165140480772</v>
      </c>
      <c r="C150" s="13" t="s">
        <v>315</v>
      </c>
      <c r="D150" s="13">
        <v>16</v>
      </c>
      <c r="E150" s="13">
        <v>12</v>
      </c>
      <c r="F150" s="14">
        <f>E150/1.23</f>
        <v>9.75609756097561</v>
      </c>
      <c r="G150" s="13">
        <f>F150*1.1</f>
        <v>10.731707317073171</v>
      </c>
      <c r="H150" s="14">
        <f>G150/4.55</f>
        <v>2.3586169927633343</v>
      </c>
      <c r="I150" s="13">
        <f>(E150*0.3)</f>
        <v>3.6000000000000005</v>
      </c>
      <c r="J150" s="13">
        <f>D150*E150</f>
        <v>192</v>
      </c>
      <c r="K150" s="13">
        <f>E150-I150</f>
        <v>8.399999999999999</v>
      </c>
      <c r="L150" s="13">
        <f>K150/1.23</f>
        <v>6.829268292682926</v>
      </c>
      <c r="M150" s="13">
        <f>L150*1.1</f>
        <v>7.512195121951219</v>
      </c>
      <c r="N150" s="14">
        <f>D150*H150</f>
        <v>37.73787188421335</v>
      </c>
      <c r="O150" s="14">
        <f>M150/4.55</f>
        <v>1.6510318949343339</v>
      </c>
      <c r="P150" s="14">
        <f>D150*O150</f>
        <v>26.416510318949342</v>
      </c>
      <c r="Q150" s="13">
        <f>J150*0.3</f>
        <v>57.60000000000001</v>
      </c>
      <c r="R150" s="13">
        <f>J150-Q150</f>
        <v>134.39999999999998</v>
      </c>
      <c r="S150" s="13">
        <f>(E150*0.5)</f>
        <v>6</v>
      </c>
      <c r="T150" s="15">
        <f>J150*0.5</f>
        <v>96</v>
      </c>
      <c r="U150" s="16">
        <f>J150-T150</f>
        <v>96</v>
      </c>
      <c r="V150" s="17">
        <f>U150/D150</f>
        <v>6</v>
      </c>
      <c r="W150" s="17">
        <f>D150*V150</f>
        <v>96</v>
      </c>
      <c r="X150" s="18" t="s">
        <v>316</v>
      </c>
      <c r="Y150" s="19">
        <v>6</v>
      </c>
      <c r="Z150" s="19"/>
      <c r="AA150" s="19"/>
      <c r="AB150" s="19"/>
      <c r="AC150" s="19"/>
      <c r="AD150" s="10">
        <f>V150/1.23</f>
        <v>4.878048780487805</v>
      </c>
      <c r="AE150" s="10">
        <f>AD150*1.1</f>
        <v>5.365853658536586</v>
      </c>
      <c r="AF150" s="20">
        <f>AE150/4.55</f>
        <v>1.1793084963816671</v>
      </c>
      <c r="AG150" s="20">
        <f>AF150*D150</f>
        <v>18.868935942106674</v>
      </c>
    </row>
    <row r="151" spans="1:33" ht="12.75">
      <c r="A151" s="10" t="s">
        <v>19</v>
      </c>
      <c r="B151" s="12">
        <v>3165140384230</v>
      </c>
      <c r="C151" s="13" t="s">
        <v>317</v>
      </c>
      <c r="D151" s="13">
        <v>59</v>
      </c>
      <c r="E151" s="13">
        <v>15</v>
      </c>
      <c r="F151" s="14">
        <f>E151/1.23</f>
        <v>12.195121951219512</v>
      </c>
      <c r="G151" s="13">
        <f>F151*1.1</f>
        <v>13.414634146341465</v>
      </c>
      <c r="H151" s="14">
        <f>G151/4.55</f>
        <v>2.9482712409541683</v>
      </c>
      <c r="I151" s="13">
        <f>(E151*0.3)</f>
        <v>4.500000000000001</v>
      </c>
      <c r="J151" s="13">
        <f>D151*E151</f>
        <v>885</v>
      </c>
      <c r="K151" s="13">
        <f>E151-I151</f>
        <v>10.5</v>
      </c>
      <c r="L151" s="13">
        <f>K151/1.23</f>
        <v>8.536585365853659</v>
      </c>
      <c r="M151" s="13">
        <f>L151*1.1</f>
        <v>9.390243902439027</v>
      </c>
      <c r="N151" s="14">
        <f>D151*H151</f>
        <v>173.94800321629592</v>
      </c>
      <c r="O151" s="14">
        <f>M151/4.55</f>
        <v>2.063789868667918</v>
      </c>
      <c r="P151" s="14">
        <f>D151*O151</f>
        <v>121.76360225140715</v>
      </c>
      <c r="Q151" s="13">
        <f>J151*0.3</f>
        <v>265.50000000000006</v>
      </c>
      <c r="R151" s="13">
        <f>J151-Q151</f>
        <v>619.5</v>
      </c>
      <c r="S151" s="13">
        <f>(E151*0.5)</f>
        <v>7.5</v>
      </c>
      <c r="T151" s="15">
        <f>J151*0.5</f>
        <v>442.5</v>
      </c>
      <c r="U151" s="16">
        <f>J151-T151</f>
        <v>442.5</v>
      </c>
      <c r="V151" s="17">
        <f>U151/D151</f>
        <v>7.5</v>
      </c>
      <c r="W151" s="17">
        <f>D151*V151</f>
        <v>442.5</v>
      </c>
      <c r="X151" s="18" t="s">
        <v>318</v>
      </c>
      <c r="Y151" s="19">
        <v>6</v>
      </c>
      <c r="Z151" s="19">
        <v>11.2</v>
      </c>
      <c r="AA151" s="19">
        <v>11.3</v>
      </c>
      <c r="AB151" s="19"/>
      <c r="AC151" s="19"/>
      <c r="AD151" s="10">
        <f>V151/1.23</f>
        <v>6.097560975609756</v>
      </c>
      <c r="AE151" s="10">
        <f>AD151*1.1</f>
        <v>6.707317073170732</v>
      </c>
      <c r="AF151" s="20">
        <f>AE151/4.55</f>
        <v>1.4741356204770841</v>
      </c>
      <c r="AG151" s="20">
        <f>AF151*D151</f>
        <v>86.97400160814796</v>
      </c>
    </row>
    <row r="152" spans="1:33" ht="12.75">
      <c r="A152" s="10" t="s">
        <v>19</v>
      </c>
      <c r="B152" s="12">
        <v>3165140480765</v>
      </c>
      <c r="C152" s="13" t="s">
        <v>319</v>
      </c>
      <c r="D152" s="13">
        <v>34</v>
      </c>
      <c r="E152" s="13">
        <v>11</v>
      </c>
      <c r="F152" s="14">
        <f>E152/1.23</f>
        <v>8.94308943089431</v>
      </c>
      <c r="G152" s="13">
        <f>F152*1.1</f>
        <v>9.83739837398374</v>
      </c>
      <c r="H152" s="14">
        <f>G152/4.55</f>
        <v>2.162065576699723</v>
      </c>
      <c r="I152" s="13">
        <f>(E152*0.3)</f>
        <v>3.3000000000000007</v>
      </c>
      <c r="J152" s="13">
        <f>D152*E152</f>
        <v>374</v>
      </c>
      <c r="K152" s="13">
        <f>E152-I152</f>
        <v>7.699999999999999</v>
      </c>
      <c r="L152" s="13">
        <f>K152/1.23</f>
        <v>6.260162601626016</v>
      </c>
      <c r="M152" s="13">
        <f>L152*1.1</f>
        <v>6.886178861788618</v>
      </c>
      <c r="N152" s="14">
        <f>D152*H152</f>
        <v>73.51022960779059</v>
      </c>
      <c r="O152" s="14">
        <f>M152/4.55</f>
        <v>1.5134459036898062</v>
      </c>
      <c r="P152" s="14">
        <f>D152*O152</f>
        <v>51.45716072545341</v>
      </c>
      <c r="Q152" s="13">
        <f>J152*0.3</f>
        <v>112.20000000000002</v>
      </c>
      <c r="R152" s="13">
        <f>J152-Q152</f>
        <v>261.79999999999995</v>
      </c>
      <c r="S152" s="13">
        <f>(E152*0.5)</f>
        <v>5.5</v>
      </c>
      <c r="T152" s="15">
        <f>J152*0.5</f>
        <v>187</v>
      </c>
      <c r="U152" s="16">
        <f>J152-T152</f>
        <v>187</v>
      </c>
      <c r="V152" s="17">
        <f>U152/D152</f>
        <v>5.5</v>
      </c>
      <c r="W152" s="17">
        <f>D152*V152</f>
        <v>187</v>
      </c>
      <c r="X152" s="18" t="s">
        <v>320</v>
      </c>
      <c r="Y152" s="19">
        <v>6</v>
      </c>
      <c r="Z152" s="19">
        <v>11.3</v>
      </c>
      <c r="AA152" s="19"/>
      <c r="AB152" s="19"/>
      <c r="AC152" s="19"/>
      <c r="AD152" s="10">
        <f>V152/1.23</f>
        <v>4.471544715447155</v>
      </c>
      <c r="AE152" s="10">
        <f>AD152*1.1</f>
        <v>4.91869918699187</v>
      </c>
      <c r="AF152" s="20">
        <f>AE152/4.55</f>
        <v>1.0810327883498616</v>
      </c>
      <c r="AG152" s="20">
        <f>AF152*D152</f>
        <v>36.755114803895296</v>
      </c>
    </row>
    <row r="153" spans="1:33" ht="12.75">
      <c r="A153" s="10" t="s">
        <v>19</v>
      </c>
      <c r="B153" s="12">
        <v>3165140383929</v>
      </c>
      <c r="C153" s="13" t="s">
        <v>321</v>
      </c>
      <c r="D153" s="13">
        <v>23</v>
      </c>
      <c r="E153" s="13">
        <v>30</v>
      </c>
      <c r="F153" s="14">
        <f>E153/1.23</f>
        <v>24.390243902439025</v>
      </c>
      <c r="G153" s="13">
        <f>F153*1.1</f>
        <v>26.82926829268293</v>
      </c>
      <c r="H153" s="14">
        <f>G153/4.55</f>
        <v>5.8965424819083365</v>
      </c>
      <c r="I153" s="13">
        <f>(E153*0.3)</f>
        <v>9.000000000000002</v>
      </c>
      <c r="J153" s="13">
        <f>D153*E153</f>
        <v>690</v>
      </c>
      <c r="K153" s="13">
        <f>E153-I153</f>
        <v>21</v>
      </c>
      <c r="L153" s="13">
        <f>K153/1.23</f>
        <v>17.073170731707318</v>
      </c>
      <c r="M153" s="13">
        <f>L153*1.1</f>
        <v>18.780487804878053</v>
      </c>
      <c r="N153" s="14">
        <f>D153*H153</f>
        <v>135.62047708389173</v>
      </c>
      <c r="O153" s="14">
        <f>M153/4.55</f>
        <v>4.127579737335836</v>
      </c>
      <c r="P153" s="14">
        <f>D153*O153</f>
        <v>94.93433395872422</v>
      </c>
      <c r="Q153" s="13">
        <f>J153*0.3</f>
        <v>207.00000000000003</v>
      </c>
      <c r="R153" s="13">
        <f>J153-Q153</f>
        <v>483</v>
      </c>
      <c r="S153" s="13">
        <f>(E153*0.5)</f>
        <v>15</v>
      </c>
      <c r="T153" s="15">
        <f>J153*0.5</f>
        <v>345</v>
      </c>
      <c r="U153" s="16">
        <f>J153-T153</f>
        <v>345</v>
      </c>
      <c r="V153" s="17">
        <f>U153/D153</f>
        <v>15</v>
      </c>
      <c r="W153" s="17">
        <f>D153*V153</f>
        <v>345</v>
      </c>
      <c r="X153" s="18" t="s">
        <v>322</v>
      </c>
      <c r="Y153" s="19">
        <v>6</v>
      </c>
      <c r="Z153" s="19">
        <v>11.2</v>
      </c>
      <c r="AA153" s="19">
        <v>12.1</v>
      </c>
      <c r="AB153" s="19"/>
      <c r="AC153" s="19"/>
      <c r="AD153" s="10">
        <f>V153/1.23</f>
        <v>12.195121951219512</v>
      </c>
      <c r="AE153" s="10">
        <f>AD153*1.1</f>
        <v>13.414634146341465</v>
      </c>
      <c r="AF153" s="20">
        <f>AE153/4.55</f>
        <v>2.9482712409541683</v>
      </c>
      <c r="AG153" s="20">
        <f>AF153*D153</f>
        <v>67.81023854194586</v>
      </c>
    </row>
    <row r="154" spans="1:33" ht="12.75">
      <c r="A154" s="10" t="s">
        <v>19</v>
      </c>
      <c r="B154" s="12">
        <v>3165140480741</v>
      </c>
      <c r="C154" s="13" t="s">
        <v>323</v>
      </c>
      <c r="D154" s="13">
        <v>47</v>
      </c>
      <c r="E154" s="13">
        <v>24.99</v>
      </c>
      <c r="F154" s="14">
        <f>E154/1.23</f>
        <v>20.317073170731707</v>
      </c>
      <c r="G154" s="13">
        <f>F154*1.1</f>
        <v>22.34878048780488</v>
      </c>
      <c r="H154" s="14">
        <f>G154/4.55</f>
        <v>4.911819887429644</v>
      </c>
      <c r="I154" s="13">
        <f>(E154*0.3)</f>
        <v>7.497000000000001</v>
      </c>
      <c r="J154" s="13">
        <f>D154*E154</f>
        <v>1174.53</v>
      </c>
      <c r="K154" s="13">
        <f>E154-I154</f>
        <v>17.493</v>
      </c>
      <c r="L154" s="13">
        <f>K154/1.23</f>
        <v>14.221951219512194</v>
      </c>
      <c r="M154" s="13">
        <f>L154*1.1</f>
        <v>15.644146341463415</v>
      </c>
      <c r="N154" s="14">
        <f>D154*H154</f>
        <v>230.85553470919325</v>
      </c>
      <c r="O154" s="14">
        <f>M154/4.55</f>
        <v>3.4382739212007505</v>
      </c>
      <c r="P154" s="14">
        <f>D154*O154</f>
        <v>161.59887429643527</v>
      </c>
      <c r="Q154" s="13">
        <f>J154*0.3</f>
        <v>352.35900000000004</v>
      </c>
      <c r="R154" s="13">
        <f>J154-Q154</f>
        <v>822.1709999999999</v>
      </c>
      <c r="S154" s="13">
        <f>(E154*0.5)</f>
        <v>12.495</v>
      </c>
      <c r="T154" s="15">
        <f>J154*0.5</f>
        <v>587.265</v>
      </c>
      <c r="U154" s="16">
        <f>J154-T154</f>
        <v>587.265</v>
      </c>
      <c r="V154" s="17">
        <f>U154/D154</f>
        <v>12.495</v>
      </c>
      <c r="W154" s="17">
        <f>D154*V154</f>
        <v>587.265</v>
      </c>
      <c r="X154" s="18" t="s">
        <v>324</v>
      </c>
      <c r="Y154" s="19">
        <v>6</v>
      </c>
      <c r="Z154" s="19">
        <v>11.2</v>
      </c>
      <c r="AA154" s="19">
        <v>11.3</v>
      </c>
      <c r="AB154" s="19"/>
      <c r="AC154" s="19"/>
      <c r="AD154" s="10">
        <f>V154/1.23</f>
        <v>10.158536585365853</v>
      </c>
      <c r="AE154" s="10">
        <f>AD154*1.1</f>
        <v>11.17439024390244</v>
      </c>
      <c r="AF154" s="20">
        <f>AE154/4.55</f>
        <v>2.455909943714822</v>
      </c>
      <c r="AG154" s="20">
        <f>AF154*D154</f>
        <v>115.42776735459663</v>
      </c>
    </row>
    <row r="155" spans="1:33" ht="12.75">
      <c r="A155" s="10" t="s">
        <v>19</v>
      </c>
      <c r="B155" s="12">
        <v>3165140085311</v>
      </c>
      <c r="C155" s="13" t="s">
        <v>325</v>
      </c>
      <c r="D155" s="13">
        <v>1</v>
      </c>
      <c r="E155" s="13">
        <v>35.39</v>
      </c>
      <c r="F155" s="14">
        <f>E155/1.23</f>
        <v>28.772357723577237</v>
      </c>
      <c r="G155" s="13">
        <f>F155*1.1</f>
        <v>31.649593495934962</v>
      </c>
      <c r="H155" s="14">
        <f>G155/4.55</f>
        <v>6.9559546144912</v>
      </c>
      <c r="I155" s="13">
        <f>(E155*0.3)</f>
        <v>10.617</v>
      </c>
      <c r="J155" s="13">
        <f>D155*E155</f>
        <v>35.39</v>
      </c>
      <c r="K155" s="13">
        <f>E155-I155</f>
        <v>24.773</v>
      </c>
      <c r="L155" s="13">
        <f>K155/1.23</f>
        <v>20.140650406504065</v>
      </c>
      <c r="M155" s="13">
        <f>L155*1.1</f>
        <v>22.154715447154473</v>
      </c>
      <c r="N155" s="14">
        <f>D155*H155</f>
        <v>6.9559546144912</v>
      </c>
      <c r="O155" s="14">
        <f>M155/4.55</f>
        <v>4.86916823014384</v>
      </c>
      <c r="P155" s="14">
        <f>D155*O155</f>
        <v>4.86916823014384</v>
      </c>
      <c r="Q155" s="13">
        <f>J155*0.3</f>
        <v>10.617</v>
      </c>
      <c r="R155" s="13">
        <f>J155-Q155</f>
        <v>24.773</v>
      </c>
      <c r="S155" s="13">
        <f>(E155*0.5)</f>
        <v>17.695</v>
      </c>
      <c r="T155" s="15">
        <f>J155*0.5</f>
        <v>17.695</v>
      </c>
      <c r="U155" s="16">
        <f>J155-T155</f>
        <v>17.695</v>
      </c>
      <c r="V155" s="17">
        <f>U155/D155</f>
        <v>17.695</v>
      </c>
      <c r="W155" s="17">
        <f>D155*V155</f>
        <v>17.695</v>
      </c>
      <c r="X155" s="18" t="s">
        <v>326</v>
      </c>
      <c r="Y155" s="19">
        <v>17</v>
      </c>
      <c r="Z155" s="19"/>
      <c r="AA155" s="19"/>
      <c r="AB155" s="19"/>
      <c r="AC155" s="19"/>
      <c r="AD155" s="10">
        <f>V155/1.23</f>
        <v>14.386178861788618</v>
      </c>
      <c r="AE155" s="10">
        <f>AD155*1.1</f>
        <v>15.824796747967481</v>
      </c>
      <c r="AF155" s="20">
        <f>AE155/4.55</f>
        <v>3.4779773072456</v>
      </c>
      <c r="AG155" s="20">
        <f>AF155*D155</f>
        <v>3.4779773072456</v>
      </c>
    </row>
    <row r="156" spans="1:33" ht="12.75">
      <c r="A156" s="10" t="s">
        <v>19</v>
      </c>
      <c r="B156" s="12">
        <v>3165140383172</v>
      </c>
      <c r="C156" s="13" t="s">
        <v>327</v>
      </c>
      <c r="D156" s="13">
        <v>48</v>
      </c>
      <c r="E156" s="13">
        <v>4.9</v>
      </c>
      <c r="F156" s="14">
        <f>E156/1.23</f>
        <v>3.983739837398374</v>
      </c>
      <c r="G156" s="13">
        <f>F156*1.1</f>
        <v>4.382113821138212</v>
      </c>
      <c r="H156" s="14">
        <f>G156/4.55</f>
        <v>0.963101938711695</v>
      </c>
      <c r="I156" s="13">
        <f>(E156*0.3)</f>
        <v>1.4700000000000004</v>
      </c>
      <c r="J156" s="13">
        <f>D156*E156</f>
        <v>235.20000000000002</v>
      </c>
      <c r="K156" s="13">
        <f>E156-I156</f>
        <v>3.4299999999999997</v>
      </c>
      <c r="L156" s="13">
        <f>K156/1.23</f>
        <v>2.7886178861788617</v>
      </c>
      <c r="M156" s="13">
        <f>L156*1.1</f>
        <v>3.0674796747967483</v>
      </c>
      <c r="N156" s="14">
        <f>D156*H156</f>
        <v>46.22889305816136</v>
      </c>
      <c r="O156" s="14">
        <f>M156/4.55</f>
        <v>0.6741713570981864</v>
      </c>
      <c r="P156" s="14">
        <f>D156*O156</f>
        <v>32.36022514071295</v>
      </c>
      <c r="Q156" s="13">
        <f>J156*0.3</f>
        <v>70.56000000000002</v>
      </c>
      <c r="R156" s="13">
        <f>J156-Q156</f>
        <v>164.64</v>
      </c>
      <c r="S156" s="13">
        <f>(E156*0.5)</f>
        <v>2.45</v>
      </c>
      <c r="T156" s="15">
        <f>J156*0.5</f>
        <v>117.60000000000001</v>
      </c>
      <c r="U156" s="16">
        <f>J156-T156</f>
        <v>117.60000000000001</v>
      </c>
      <c r="V156" s="17">
        <f>U156/D156</f>
        <v>2.45</v>
      </c>
      <c r="W156" s="17">
        <f>D156*V156</f>
        <v>117.60000000000001</v>
      </c>
      <c r="X156" s="18" t="s">
        <v>328</v>
      </c>
      <c r="Y156" s="19">
        <v>6</v>
      </c>
      <c r="Z156" s="19">
        <v>11.3</v>
      </c>
      <c r="AA156" s="19"/>
      <c r="AB156" s="19"/>
      <c r="AC156" s="19"/>
      <c r="AD156" s="10">
        <f>V156/1.23</f>
        <v>1.991869918699187</v>
      </c>
      <c r="AE156" s="10">
        <f>AD156*1.1</f>
        <v>2.191056910569106</v>
      </c>
      <c r="AF156" s="20">
        <f>AE156/4.55</f>
        <v>0.4815509693558475</v>
      </c>
      <c r="AG156" s="20">
        <f>AF156*D156</f>
        <v>23.11444652908068</v>
      </c>
    </row>
    <row r="157" spans="1:33" ht="12.75">
      <c r="A157" s="10" t="s">
        <v>19</v>
      </c>
      <c r="B157" s="12">
        <v>3165140383165</v>
      </c>
      <c r="C157" s="13" t="s">
        <v>329</v>
      </c>
      <c r="D157" s="13">
        <v>40</v>
      </c>
      <c r="E157" s="13">
        <v>4.9</v>
      </c>
      <c r="F157" s="14">
        <f>E157/1.23</f>
        <v>3.983739837398374</v>
      </c>
      <c r="G157" s="13">
        <f>F157*1.1</f>
        <v>4.382113821138212</v>
      </c>
      <c r="H157" s="14">
        <f>G157/4.55</f>
        <v>0.963101938711695</v>
      </c>
      <c r="I157" s="13">
        <f>(E157*0.3)</f>
        <v>1.4700000000000004</v>
      </c>
      <c r="J157" s="13">
        <f>D157*E157</f>
        <v>196</v>
      </c>
      <c r="K157" s="13">
        <f>E157-I157</f>
        <v>3.4299999999999997</v>
      </c>
      <c r="L157" s="13">
        <f>K157/1.23</f>
        <v>2.7886178861788617</v>
      </c>
      <c r="M157" s="13">
        <f>L157*1.1</f>
        <v>3.0674796747967483</v>
      </c>
      <c r="N157" s="14">
        <f>D157*H157</f>
        <v>38.5240775484678</v>
      </c>
      <c r="O157" s="14">
        <f>M157/4.55</f>
        <v>0.6741713570981864</v>
      </c>
      <c r="P157" s="14">
        <f>D157*O157</f>
        <v>26.966854283927457</v>
      </c>
      <c r="Q157" s="13">
        <f>J157*0.3</f>
        <v>58.80000000000001</v>
      </c>
      <c r="R157" s="13">
        <f>J157-Q157</f>
        <v>137.2</v>
      </c>
      <c r="S157" s="13">
        <f>(E157*0.5)</f>
        <v>2.45</v>
      </c>
      <c r="T157" s="15">
        <f>J157*0.5</f>
        <v>98</v>
      </c>
      <c r="U157" s="16">
        <f>J157-T157</f>
        <v>98</v>
      </c>
      <c r="V157" s="17">
        <f>U157/D157</f>
        <v>2.45</v>
      </c>
      <c r="W157" s="17">
        <f>D157*V157</f>
        <v>98</v>
      </c>
      <c r="X157" s="18" t="s">
        <v>330</v>
      </c>
      <c r="Y157" s="19">
        <v>6</v>
      </c>
      <c r="Z157" s="19">
        <v>11.3</v>
      </c>
      <c r="AA157" s="19"/>
      <c r="AB157" s="19"/>
      <c r="AC157" s="19"/>
      <c r="AD157" s="10">
        <f>V157/1.23</f>
        <v>1.991869918699187</v>
      </c>
      <c r="AE157" s="10">
        <f>AD157*1.1</f>
        <v>2.191056910569106</v>
      </c>
      <c r="AF157" s="20">
        <f>AE157/4.55</f>
        <v>0.4815509693558475</v>
      </c>
      <c r="AG157" s="20">
        <f>AF157*D157</f>
        <v>19.2620387742339</v>
      </c>
    </row>
    <row r="158" spans="1:33" ht="12.75">
      <c r="A158" s="10" t="s">
        <v>19</v>
      </c>
      <c r="B158" s="12">
        <v>3165140383158</v>
      </c>
      <c r="C158" s="13" t="s">
        <v>331</v>
      </c>
      <c r="D158" s="13">
        <v>26</v>
      </c>
      <c r="E158" s="13">
        <v>4.9</v>
      </c>
      <c r="F158" s="14">
        <f>E158/1.23</f>
        <v>3.983739837398374</v>
      </c>
      <c r="G158" s="13">
        <f>F158*1.1</f>
        <v>4.382113821138212</v>
      </c>
      <c r="H158" s="14">
        <f>G158/4.55</f>
        <v>0.963101938711695</v>
      </c>
      <c r="I158" s="13">
        <f>(E158*0.3)</f>
        <v>1.4700000000000004</v>
      </c>
      <c r="J158" s="13">
        <f>D158*E158</f>
        <v>127.4</v>
      </c>
      <c r="K158" s="13">
        <f>E158-I158</f>
        <v>3.4299999999999997</v>
      </c>
      <c r="L158" s="13">
        <f>K158/1.23</f>
        <v>2.7886178861788617</v>
      </c>
      <c r="M158" s="13">
        <f>L158*1.1</f>
        <v>3.0674796747967483</v>
      </c>
      <c r="N158" s="14">
        <f>D158*H158</f>
        <v>25.04065040650407</v>
      </c>
      <c r="O158" s="14">
        <f>M158/4.55</f>
        <v>0.6741713570981864</v>
      </c>
      <c r="P158" s="14">
        <f>D158*O158</f>
        <v>17.528455284552848</v>
      </c>
      <c r="Q158" s="13">
        <f>J158*0.3</f>
        <v>38.220000000000006</v>
      </c>
      <c r="R158" s="13">
        <f>J158-Q158</f>
        <v>89.18</v>
      </c>
      <c r="S158" s="13">
        <f>(E158*0.5)</f>
        <v>2.45</v>
      </c>
      <c r="T158" s="15">
        <f>J158*0.5</f>
        <v>63.7</v>
      </c>
      <c r="U158" s="16">
        <f>J158-T158</f>
        <v>63.7</v>
      </c>
      <c r="V158" s="17">
        <f>U158/D158</f>
        <v>2.45</v>
      </c>
      <c r="W158" s="17">
        <f>D158*V158</f>
        <v>63.7</v>
      </c>
      <c r="X158" s="18" t="s">
        <v>332</v>
      </c>
      <c r="Y158" s="19">
        <v>6</v>
      </c>
      <c r="Z158" s="19">
        <v>11.3</v>
      </c>
      <c r="AA158" s="19"/>
      <c r="AB158" s="19"/>
      <c r="AC158" s="19"/>
      <c r="AD158" s="10">
        <f>V158/1.23</f>
        <v>1.991869918699187</v>
      </c>
      <c r="AE158" s="10">
        <f>AD158*1.1</f>
        <v>2.191056910569106</v>
      </c>
      <c r="AF158" s="20">
        <f>AE158/4.55</f>
        <v>0.4815509693558475</v>
      </c>
      <c r="AG158" s="20">
        <f>AF158*D158</f>
        <v>12.520325203252035</v>
      </c>
    </row>
    <row r="159" spans="1:33" ht="12.75">
      <c r="A159" s="10" t="s">
        <v>19</v>
      </c>
      <c r="B159" s="12">
        <v>3165140383141</v>
      </c>
      <c r="C159" s="13" t="s">
        <v>333</v>
      </c>
      <c r="D159" s="13">
        <v>25</v>
      </c>
      <c r="E159" s="13">
        <v>4.9</v>
      </c>
      <c r="F159" s="14">
        <f>E159/1.23</f>
        <v>3.983739837398374</v>
      </c>
      <c r="G159" s="13">
        <f>F159*1.1</f>
        <v>4.382113821138212</v>
      </c>
      <c r="H159" s="14">
        <f>G159/4.55</f>
        <v>0.963101938711695</v>
      </c>
      <c r="I159" s="13">
        <f>(E159*0.3)</f>
        <v>1.4700000000000004</v>
      </c>
      <c r="J159" s="13">
        <f>D159*E159</f>
        <v>122.50000000000001</v>
      </c>
      <c r="K159" s="13">
        <f>E159-I159</f>
        <v>3.4299999999999997</v>
      </c>
      <c r="L159" s="13">
        <f>K159/1.23</f>
        <v>2.7886178861788617</v>
      </c>
      <c r="M159" s="13">
        <f>L159*1.1</f>
        <v>3.0674796747967483</v>
      </c>
      <c r="N159" s="14">
        <f>D159*H159</f>
        <v>24.077548467792376</v>
      </c>
      <c r="O159" s="14">
        <f>M159/4.55</f>
        <v>0.6741713570981864</v>
      </c>
      <c r="P159" s="14">
        <f>D159*O159</f>
        <v>16.85428392745466</v>
      </c>
      <c r="Q159" s="13">
        <f>J159*0.3</f>
        <v>36.75000000000001</v>
      </c>
      <c r="R159" s="13">
        <f>J159-Q159</f>
        <v>85.75</v>
      </c>
      <c r="S159" s="13">
        <f>(E159*0.5)</f>
        <v>2.45</v>
      </c>
      <c r="T159" s="15">
        <f>J159*0.5</f>
        <v>61.25000000000001</v>
      </c>
      <c r="U159" s="16">
        <f>J159-T159</f>
        <v>61.25000000000001</v>
      </c>
      <c r="V159" s="17">
        <f>U159/D159</f>
        <v>2.45</v>
      </c>
      <c r="W159" s="17">
        <f>D159*V159</f>
        <v>61.25000000000001</v>
      </c>
      <c r="X159" s="18" t="s">
        <v>334</v>
      </c>
      <c r="Y159" s="19">
        <v>6</v>
      </c>
      <c r="Z159" s="19">
        <v>11.3</v>
      </c>
      <c r="AA159" s="19"/>
      <c r="AB159" s="19"/>
      <c r="AC159" s="19"/>
      <c r="AD159" s="10">
        <f>V159/1.23</f>
        <v>1.991869918699187</v>
      </c>
      <c r="AE159" s="10">
        <f>AD159*1.1</f>
        <v>2.191056910569106</v>
      </c>
      <c r="AF159" s="20">
        <f>AE159/4.55</f>
        <v>0.4815509693558475</v>
      </c>
      <c r="AG159" s="20">
        <f>AF159*D159</f>
        <v>12.038774233896188</v>
      </c>
    </row>
    <row r="160" spans="1:33" ht="12.75">
      <c r="A160" s="10" t="s">
        <v>19</v>
      </c>
      <c r="B160" s="12">
        <v>3165140383202</v>
      </c>
      <c r="C160" s="13" t="s">
        <v>335</v>
      </c>
      <c r="D160" s="13">
        <v>26</v>
      </c>
      <c r="E160" s="13">
        <v>5.8</v>
      </c>
      <c r="F160" s="14">
        <f>E160/1.23</f>
        <v>4.715447154471545</v>
      </c>
      <c r="G160" s="13">
        <f>F160*1.1</f>
        <v>5.1869918699187</v>
      </c>
      <c r="H160" s="14">
        <f>G160/4.55</f>
        <v>1.139998213168945</v>
      </c>
      <c r="I160" s="13">
        <f>(E160*0.3)</f>
        <v>1.7400000000000002</v>
      </c>
      <c r="J160" s="13">
        <f>D160*E160</f>
        <v>150.79999999999998</v>
      </c>
      <c r="K160" s="13">
        <f>E160-I160</f>
        <v>4.06</v>
      </c>
      <c r="L160" s="13">
        <f>K160/1.23</f>
        <v>3.300813008130081</v>
      </c>
      <c r="M160" s="13">
        <f>L160*1.1</f>
        <v>3.6308943089430894</v>
      </c>
      <c r="N160" s="14">
        <f>D160*H160</f>
        <v>29.63995354239257</v>
      </c>
      <c r="O160" s="14">
        <f>M160/4.55</f>
        <v>0.7979987492182614</v>
      </c>
      <c r="P160" s="14">
        <f>D160*O160</f>
        <v>20.7479674796748</v>
      </c>
      <c r="Q160" s="13">
        <f>J160*0.3</f>
        <v>45.24</v>
      </c>
      <c r="R160" s="13">
        <f>J160-Q160</f>
        <v>105.55999999999997</v>
      </c>
      <c r="S160" s="13">
        <f>(E160*0.5)</f>
        <v>2.9</v>
      </c>
      <c r="T160" s="15">
        <f>J160*0.5</f>
        <v>75.39999999999999</v>
      </c>
      <c r="U160" s="16">
        <f>J160-T160</f>
        <v>75.39999999999999</v>
      </c>
      <c r="V160" s="17">
        <f>U160/D160</f>
        <v>2.8999999999999995</v>
      </c>
      <c r="W160" s="17">
        <f>D160*V160</f>
        <v>75.39999999999999</v>
      </c>
      <c r="X160" s="18" t="s">
        <v>336</v>
      </c>
      <c r="Y160" s="19">
        <v>6</v>
      </c>
      <c r="Z160" s="19">
        <v>11.3</v>
      </c>
      <c r="AA160" s="19"/>
      <c r="AB160" s="19"/>
      <c r="AC160" s="19"/>
      <c r="AD160" s="10">
        <f>V160/1.23</f>
        <v>2.357723577235772</v>
      </c>
      <c r="AE160" s="10">
        <f>AD160*1.1</f>
        <v>2.5934959349593494</v>
      </c>
      <c r="AF160" s="20">
        <f>AE160/4.55</f>
        <v>0.5699991065844724</v>
      </c>
      <c r="AG160" s="20">
        <f>AF160*D160</f>
        <v>14.819976771196282</v>
      </c>
    </row>
    <row r="161" spans="1:33" ht="12.75">
      <c r="A161" s="10" t="s">
        <v>19</v>
      </c>
      <c r="B161" s="12">
        <v>3165140383196</v>
      </c>
      <c r="C161" s="13" t="s">
        <v>337</v>
      </c>
      <c r="D161" s="13">
        <v>37</v>
      </c>
      <c r="E161" s="13">
        <v>5.9</v>
      </c>
      <c r="F161" s="14">
        <f>E161/1.23</f>
        <v>4.796747967479675</v>
      </c>
      <c r="G161" s="13">
        <f>F161*1.1</f>
        <v>5.276422764227643</v>
      </c>
      <c r="H161" s="14">
        <f>G161/4.55</f>
        <v>1.1596533547753063</v>
      </c>
      <c r="I161" s="13">
        <f>(E161*0.3)</f>
        <v>1.7700000000000005</v>
      </c>
      <c r="J161" s="13">
        <f>D161*E161</f>
        <v>218.3</v>
      </c>
      <c r="K161" s="13">
        <f>E161-I161</f>
        <v>4.13</v>
      </c>
      <c r="L161" s="13">
        <f>K161/1.23</f>
        <v>3.3577235772357725</v>
      </c>
      <c r="M161" s="13">
        <f>L161*1.1</f>
        <v>3.69349593495935</v>
      </c>
      <c r="N161" s="14">
        <f>D161*H161</f>
        <v>42.907174126686336</v>
      </c>
      <c r="O161" s="14">
        <f>M161/4.55</f>
        <v>0.8117573483427143</v>
      </c>
      <c r="P161" s="14">
        <f>D161*O161</f>
        <v>30.03502188868043</v>
      </c>
      <c r="Q161" s="13">
        <f>J161*0.3</f>
        <v>65.49000000000001</v>
      </c>
      <c r="R161" s="13">
        <f>J161-Q161</f>
        <v>152.81</v>
      </c>
      <c r="S161" s="13">
        <f>(E161*0.5)</f>
        <v>2.95</v>
      </c>
      <c r="T161" s="15">
        <f>J161*0.5</f>
        <v>109.15</v>
      </c>
      <c r="U161" s="16">
        <f>J161-T161</f>
        <v>109.15</v>
      </c>
      <c r="V161" s="17">
        <f>U161/D161</f>
        <v>2.95</v>
      </c>
      <c r="W161" s="17">
        <f>D161*V161</f>
        <v>109.15</v>
      </c>
      <c r="X161" s="18" t="s">
        <v>338</v>
      </c>
      <c r="Y161" s="19">
        <v>6</v>
      </c>
      <c r="Z161" s="19">
        <v>11.3</v>
      </c>
      <c r="AA161" s="19"/>
      <c r="AB161" s="19"/>
      <c r="AC161" s="19"/>
      <c r="AD161" s="10">
        <f>V161/1.23</f>
        <v>2.3983739837398375</v>
      </c>
      <c r="AE161" s="10">
        <f>AD161*1.1</f>
        <v>2.6382113821138216</v>
      </c>
      <c r="AF161" s="20">
        <f>AE161/4.55</f>
        <v>0.5798266773876531</v>
      </c>
      <c r="AG161" s="20">
        <f>AF161*D161</f>
        <v>21.453587063343168</v>
      </c>
    </row>
    <row r="162" spans="1:33" ht="12.75">
      <c r="A162" s="10" t="s">
        <v>19</v>
      </c>
      <c r="B162" s="12">
        <v>3165140383189</v>
      </c>
      <c r="C162" s="13" t="s">
        <v>339</v>
      </c>
      <c r="D162" s="13">
        <v>37</v>
      </c>
      <c r="E162" s="13">
        <v>5.5</v>
      </c>
      <c r="F162" s="14">
        <f>E162/1.23</f>
        <v>4.471544715447155</v>
      </c>
      <c r="G162" s="13">
        <f>F162*1.1</f>
        <v>4.91869918699187</v>
      </c>
      <c r="H162" s="14">
        <f>G162/4.55</f>
        <v>1.0810327883498616</v>
      </c>
      <c r="I162" s="13">
        <f>(E162*0.3)</f>
        <v>1.6500000000000004</v>
      </c>
      <c r="J162" s="13">
        <f>D162*E162</f>
        <v>203.5</v>
      </c>
      <c r="K162" s="13">
        <f>E162-I162</f>
        <v>3.8499999999999996</v>
      </c>
      <c r="L162" s="13">
        <f>K162/1.23</f>
        <v>3.130081300813008</v>
      </c>
      <c r="M162" s="13">
        <f>L162*1.1</f>
        <v>3.443089430894309</v>
      </c>
      <c r="N162" s="14">
        <f>D162*H162</f>
        <v>39.99821316894488</v>
      </c>
      <c r="O162" s="14">
        <f>M162/4.55</f>
        <v>0.7567229518449031</v>
      </c>
      <c r="P162" s="14">
        <f>D162*O162</f>
        <v>27.998749218261416</v>
      </c>
      <c r="Q162" s="13">
        <f>J162*0.3</f>
        <v>61.05000000000001</v>
      </c>
      <c r="R162" s="13">
        <f>J162-Q162</f>
        <v>142.45</v>
      </c>
      <c r="S162" s="13">
        <f>(E162*0.5)</f>
        <v>2.75</v>
      </c>
      <c r="T162" s="15">
        <f>J162*0.5</f>
        <v>101.75</v>
      </c>
      <c r="U162" s="16">
        <f>J162-T162</f>
        <v>101.75</v>
      </c>
      <c r="V162" s="17">
        <f>U162/D162</f>
        <v>2.75</v>
      </c>
      <c r="W162" s="17">
        <f>D162*V162</f>
        <v>101.75</v>
      </c>
      <c r="X162" s="18" t="s">
        <v>340</v>
      </c>
      <c r="Y162" s="19">
        <v>6</v>
      </c>
      <c r="Z162" s="19">
        <v>11.3</v>
      </c>
      <c r="AA162" s="19"/>
      <c r="AB162" s="19"/>
      <c r="AC162" s="19"/>
      <c r="AD162" s="10">
        <f>V162/1.23</f>
        <v>2.2357723577235773</v>
      </c>
      <c r="AE162" s="10">
        <f>AD162*1.1</f>
        <v>2.459349593495935</v>
      </c>
      <c r="AF162" s="20">
        <f>AE162/4.55</f>
        <v>0.5405163941749308</v>
      </c>
      <c r="AG162" s="20">
        <f>AF162*D162</f>
        <v>19.99910658447244</v>
      </c>
    </row>
    <row r="163" spans="1:33" ht="12.75">
      <c r="A163" s="10" t="s">
        <v>19</v>
      </c>
      <c r="B163" s="12">
        <v>3165140383219</v>
      </c>
      <c r="C163" s="13" t="s">
        <v>341</v>
      </c>
      <c r="D163" s="13">
        <v>29</v>
      </c>
      <c r="E163" s="13">
        <v>6.9</v>
      </c>
      <c r="F163" s="14">
        <f>E163/1.23</f>
        <v>5.609756097560976</v>
      </c>
      <c r="G163" s="13">
        <f>F163*1.1</f>
        <v>6.170731707317074</v>
      </c>
      <c r="H163" s="14">
        <f>G163/4.55</f>
        <v>1.3562047708389176</v>
      </c>
      <c r="I163" s="13">
        <f>(E163*0.3)</f>
        <v>2.0700000000000003</v>
      </c>
      <c r="J163" s="13">
        <f>D163*E163</f>
        <v>200.10000000000002</v>
      </c>
      <c r="K163" s="13">
        <f>E163-I163</f>
        <v>4.83</v>
      </c>
      <c r="L163" s="13">
        <f>K163/1.23</f>
        <v>3.926829268292683</v>
      </c>
      <c r="M163" s="13">
        <f>L163*1.1</f>
        <v>4.319512195121951</v>
      </c>
      <c r="N163" s="14">
        <f>D163*H163</f>
        <v>39.32993835432861</v>
      </c>
      <c r="O163" s="14">
        <f>M163/4.55</f>
        <v>0.949343339587242</v>
      </c>
      <c r="P163" s="14">
        <f>D163*O163</f>
        <v>27.53095684803002</v>
      </c>
      <c r="Q163" s="13">
        <f>J163*0.3</f>
        <v>60.030000000000015</v>
      </c>
      <c r="R163" s="13">
        <f>J163-Q163</f>
        <v>140.07</v>
      </c>
      <c r="S163" s="13">
        <f>(E163*0.5)</f>
        <v>3.45</v>
      </c>
      <c r="T163" s="15">
        <f>J163*0.5</f>
        <v>100.05000000000001</v>
      </c>
      <c r="U163" s="16">
        <f>J163-T163</f>
        <v>100.05000000000001</v>
      </c>
      <c r="V163" s="17">
        <f>U163/D163</f>
        <v>3.45</v>
      </c>
      <c r="W163" s="17">
        <f>D163*V163</f>
        <v>100.05000000000001</v>
      </c>
      <c r="X163" s="18" t="s">
        <v>342</v>
      </c>
      <c r="Y163" s="19">
        <v>6</v>
      </c>
      <c r="Z163" s="19">
        <v>11.3</v>
      </c>
      <c r="AA163" s="19"/>
      <c r="AB163" s="19"/>
      <c r="AC163" s="19"/>
      <c r="AD163" s="10">
        <f>V163/1.23</f>
        <v>2.804878048780488</v>
      </c>
      <c r="AE163" s="10">
        <f>AD163*1.1</f>
        <v>3.085365853658537</v>
      </c>
      <c r="AF163" s="20">
        <f>AE163/4.55</f>
        <v>0.6781023854194588</v>
      </c>
      <c r="AG163" s="20">
        <f>AF163*D163</f>
        <v>19.664969177164306</v>
      </c>
    </row>
    <row r="164" spans="1:33" ht="12.75">
      <c r="A164" s="10" t="s">
        <v>19</v>
      </c>
      <c r="B164" s="12">
        <v>3165140383264</v>
      </c>
      <c r="C164" s="13" t="s">
        <v>343</v>
      </c>
      <c r="D164" s="13">
        <v>12</v>
      </c>
      <c r="E164" s="13">
        <v>11.7</v>
      </c>
      <c r="F164" s="14">
        <f>E164/1.23</f>
        <v>9.512195121951219</v>
      </c>
      <c r="G164" s="13">
        <f>F164*1.1</f>
        <v>10.463414634146341</v>
      </c>
      <c r="H164" s="14">
        <f>G164/4.55</f>
        <v>2.299651567944251</v>
      </c>
      <c r="I164" s="13">
        <f>(E164*0.3)</f>
        <v>3.5100000000000002</v>
      </c>
      <c r="J164" s="13">
        <f>D164*E164</f>
        <v>140.39999999999998</v>
      </c>
      <c r="K164" s="13">
        <f>E164-I164</f>
        <v>8.19</v>
      </c>
      <c r="L164" s="13">
        <f>K164/1.23</f>
        <v>6.658536585365853</v>
      </c>
      <c r="M164" s="13">
        <f>L164*1.1</f>
        <v>7.324390243902439</v>
      </c>
      <c r="N164" s="14">
        <f>D164*H164</f>
        <v>27.595818815331015</v>
      </c>
      <c r="O164" s="14">
        <f>M164/4.55</f>
        <v>1.6097560975609757</v>
      </c>
      <c r="P164" s="14">
        <f>D164*O164</f>
        <v>19.31707317073171</v>
      </c>
      <c r="Q164" s="13">
        <f>J164*0.3</f>
        <v>42.12</v>
      </c>
      <c r="R164" s="13">
        <f>J164-Q164</f>
        <v>98.27999999999997</v>
      </c>
      <c r="S164" s="13">
        <f>(E164*0.5)</f>
        <v>5.85</v>
      </c>
      <c r="T164" s="15">
        <f>J164*0.5</f>
        <v>70.19999999999999</v>
      </c>
      <c r="U164" s="16">
        <f>J164-T164</f>
        <v>70.19999999999999</v>
      </c>
      <c r="V164" s="17">
        <f>U164/D164</f>
        <v>5.849999999999999</v>
      </c>
      <c r="W164" s="17">
        <f>D164*V164</f>
        <v>70.19999999999999</v>
      </c>
      <c r="X164" s="18" t="s">
        <v>344</v>
      </c>
      <c r="Y164" s="19">
        <v>6</v>
      </c>
      <c r="Z164" s="19">
        <v>11.3</v>
      </c>
      <c r="AA164" s="19"/>
      <c r="AB164" s="19"/>
      <c r="AC164" s="19"/>
      <c r="AD164" s="10">
        <f>V164/1.23</f>
        <v>4.756097560975609</v>
      </c>
      <c r="AE164" s="10">
        <f>AD164*1.1</f>
        <v>5.23170731707317</v>
      </c>
      <c r="AF164" s="20">
        <f>AE164/4.55</f>
        <v>1.1498257839721253</v>
      </c>
      <c r="AG164" s="20">
        <f>AF164*D164</f>
        <v>13.797909407665504</v>
      </c>
    </row>
    <row r="165" spans="1:33" ht="12.75">
      <c r="A165" s="10" t="s">
        <v>19</v>
      </c>
      <c r="B165" s="12">
        <v>3165140383257</v>
      </c>
      <c r="C165" s="13" t="s">
        <v>345</v>
      </c>
      <c r="D165" s="13">
        <v>11</v>
      </c>
      <c r="E165" s="13">
        <v>10.9</v>
      </c>
      <c r="F165" s="14">
        <f>E165/1.23</f>
        <v>8.861788617886178</v>
      </c>
      <c r="G165" s="13">
        <f>F165*1.1</f>
        <v>9.747967479674797</v>
      </c>
      <c r="H165" s="14">
        <f>G165/4.55</f>
        <v>2.142410435093362</v>
      </c>
      <c r="I165" s="13">
        <f>(E165*0.3)</f>
        <v>3.2700000000000005</v>
      </c>
      <c r="J165" s="13">
        <f>D165*E165</f>
        <v>119.9</v>
      </c>
      <c r="K165" s="13">
        <f>E165-I165</f>
        <v>7.63</v>
      </c>
      <c r="L165" s="13">
        <f>K165/1.23</f>
        <v>6.203252032520325</v>
      </c>
      <c r="M165" s="13">
        <f>L165*1.1</f>
        <v>6.823577235772358</v>
      </c>
      <c r="N165" s="14">
        <f>D165*H165</f>
        <v>23.566514786026985</v>
      </c>
      <c r="O165" s="14">
        <f>M165/4.55</f>
        <v>1.4996873045653536</v>
      </c>
      <c r="P165" s="14">
        <f>D165*O165</f>
        <v>16.49656035021889</v>
      </c>
      <c r="Q165" s="13">
        <f>J165*0.3</f>
        <v>35.970000000000006</v>
      </c>
      <c r="R165" s="13">
        <f>J165-Q165</f>
        <v>83.93</v>
      </c>
      <c r="S165" s="13">
        <f>(E165*0.5)</f>
        <v>5.45</v>
      </c>
      <c r="T165" s="15">
        <f>J165*0.5</f>
        <v>59.95</v>
      </c>
      <c r="U165" s="16">
        <f>J165-T165</f>
        <v>59.95</v>
      </c>
      <c r="V165" s="17">
        <f>U165/D165</f>
        <v>5.45</v>
      </c>
      <c r="W165" s="17">
        <f>D165*V165</f>
        <v>59.95</v>
      </c>
      <c r="X165" s="18" t="s">
        <v>346</v>
      </c>
      <c r="Y165" s="19">
        <v>6</v>
      </c>
      <c r="Z165" s="19">
        <v>11.3</v>
      </c>
      <c r="AA165" s="19"/>
      <c r="AB165" s="19"/>
      <c r="AC165" s="19"/>
      <c r="AD165" s="10">
        <f>V165/1.23</f>
        <v>4.430894308943089</v>
      </c>
      <c r="AE165" s="10">
        <f>AD165*1.1</f>
        <v>4.873983739837398</v>
      </c>
      <c r="AF165" s="20">
        <f>AE165/4.55</f>
        <v>1.071205217546681</v>
      </c>
      <c r="AG165" s="20">
        <f>AF165*D165</f>
        <v>11.783257393013493</v>
      </c>
    </row>
    <row r="166" spans="1:33" ht="12.75">
      <c r="A166" s="10" t="s">
        <v>19</v>
      </c>
      <c r="B166" s="12">
        <v>3165140383226</v>
      </c>
      <c r="C166" s="13" t="s">
        <v>347</v>
      </c>
      <c r="D166" s="13">
        <v>19</v>
      </c>
      <c r="E166" s="13">
        <v>7.9</v>
      </c>
      <c r="F166" s="14">
        <f>E166/1.23</f>
        <v>6.4227642276422765</v>
      </c>
      <c r="G166" s="13">
        <f>F166*1.1</f>
        <v>7.065040650406504</v>
      </c>
      <c r="H166" s="14">
        <f>G166/4.55</f>
        <v>1.5527561869025286</v>
      </c>
      <c r="I166" s="13">
        <f>(E166*0.3)</f>
        <v>2.3700000000000006</v>
      </c>
      <c r="J166" s="13">
        <f>D166*E166</f>
        <v>150.1</v>
      </c>
      <c r="K166" s="13">
        <f>E166-I166</f>
        <v>5.529999999999999</v>
      </c>
      <c r="L166" s="13">
        <f>K166/1.23</f>
        <v>4.495934959349593</v>
      </c>
      <c r="M166" s="13">
        <f>L166*1.1</f>
        <v>4.945528455284553</v>
      </c>
      <c r="N166" s="14">
        <f>D166*H166</f>
        <v>29.502367551148044</v>
      </c>
      <c r="O166" s="14">
        <f>M166/4.55</f>
        <v>1.0869293308317698</v>
      </c>
      <c r="P166" s="14">
        <f>D166*O166</f>
        <v>20.651657285803626</v>
      </c>
      <c r="Q166" s="13">
        <f>J166*0.3</f>
        <v>45.03000000000001</v>
      </c>
      <c r="R166" s="13">
        <f>J166-Q166</f>
        <v>105.07</v>
      </c>
      <c r="S166" s="13">
        <f>(E166*0.5)</f>
        <v>3.95</v>
      </c>
      <c r="T166" s="15">
        <f>J166*0.5</f>
        <v>75.05</v>
      </c>
      <c r="U166" s="16">
        <f>J166-T166</f>
        <v>75.05</v>
      </c>
      <c r="V166" s="17">
        <f>U166/D166</f>
        <v>3.9499999999999997</v>
      </c>
      <c r="W166" s="17">
        <f>D166*V166</f>
        <v>75.05</v>
      </c>
      <c r="X166" s="18" t="s">
        <v>348</v>
      </c>
      <c r="Y166" s="19">
        <v>6</v>
      </c>
      <c r="Z166" s="19">
        <v>11.3</v>
      </c>
      <c r="AA166" s="19"/>
      <c r="AB166" s="19"/>
      <c r="AC166" s="19"/>
      <c r="AD166" s="10">
        <f>V166/1.23</f>
        <v>3.2113821138211383</v>
      </c>
      <c r="AE166" s="10">
        <f>AD166*1.1</f>
        <v>3.532520325203252</v>
      </c>
      <c r="AF166" s="20">
        <f>AE166/4.55</f>
        <v>0.7763780934512643</v>
      </c>
      <c r="AG166" s="20">
        <f>AF166*D166</f>
        <v>14.751183775574022</v>
      </c>
    </row>
    <row r="167" spans="1:33" ht="12.75">
      <c r="A167" s="10" t="s">
        <v>19</v>
      </c>
      <c r="B167" s="12">
        <v>3165140383233</v>
      </c>
      <c r="C167" s="13" t="s">
        <v>349</v>
      </c>
      <c r="D167" s="13">
        <v>25</v>
      </c>
      <c r="E167" s="13">
        <v>8.9</v>
      </c>
      <c r="F167" s="14">
        <f>E167/1.23</f>
        <v>7.235772357723578</v>
      </c>
      <c r="G167" s="13">
        <f>F167*1.1</f>
        <v>7.959349593495936</v>
      </c>
      <c r="H167" s="14">
        <f>G167/4.55</f>
        <v>1.7493076029661399</v>
      </c>
      <c r="I167" s="13">
        <f>(E167*0.3)</f>
        <v>2.6700000000000004</v>
      </c>
      <c r="J167" s="13">
        <f>D167*E167</f>
        <v>222.5</v>
      </c>
      <c r="K167" s="13">
        <f>E167-I167</f>
        <v>6.23</v>
      </c>
      <c r="L167" s="13">
        <f>K167/1.23</f>
        <v>5.065040650406504</v>
      </c>
      <c r="M167" s="13">
        <f>L167*1.1</f>
        <v>5.571544715447155</v>
      </c>
      <c r="N167" s="14">
        <f>D167*H167</f>
        <v>43.732690074153496</v>
      </c>
      <c r="O167" s="14">
        <f>M167/4.55</f>
        <v>1.2245153220762979</v>
      </c>
      <c r="P167" s="14">
        <f>D167*O167</f>
        <v>30.612883051907446</v>
      </c>
      <c r="Q167" s="13">
        <f>J167*0.3</f>
        <v>66.75000000000001</v>
      </c>
      <c r="R167" s="13">
        <f>J167-Q167</f>
        <v>155.75</v>
      </c>
      <c r="S167" s="13">
        <f>(E167*0.5)</f>
        <v>4.45</v>
      </c>
      <c r="T167" s="15">
        <f>J167*0.5</f>
        <v>111.25</v>
      </c>
      <c r="U167" s="16">
        <f>J167-T167</f>
        <v>111.25</v>
      </c>
      <c r="V167" s="17">
        <f>U167/D167</f>
        <v>4.45</v>
      </c>
      <c r="W167" s="17">
        <f>D167*V167</f>
        <v>111.25</v>
      </c>
      <c r="X167" s="18" t="s">
        <v>350</v>
      </c>
      <c r="Y167" s="19">
        <v>6</v>
      </c>
      <c r="Z167" s="19">
        <v>11.3</v>
      </c>
      <c r="AA167" s="19"/>
      <c r="AB167" s="19"/>
      <c r="AC167" s="19"/>
      <c r="AD167" s="10">
        <f>V167/1.23</f>
        <v>3.617886178861789</v>
      </c>
      <c r="AE167" s="10">
        <f>AD167*1.1</f>
        <v>3.979674796747968</v>
      </c>
      <c r="AF167" s="20">
        <f>AE167/4.55</f>
        <v>0.8746538014830699</v>
      </c>
      <c r="AG167" s="20">
        <f>AF167*D167</f>
        <v>21.866345037076748</v>
      </c>
    </row>
    <row r="168" spans="1:33" ht="12.75">
      <c r="A168" s="10" t="s">
        <v>19</v>
      </c>
      <c r="B168" s="12">
        <v>3165140383240</v>
      </c>
      <c r="C168" s="13" t="s">
        <v>351</v>
      </c>
      <c r="D168" s="13">
        <v>12</v>
      </c>
      <c r="E168" s="13">
        <v>9.9</v>
      </c>
      <c r="F168" s="14">
        <f>E168/1.23</f>
        <v>8.048780487804878</v>
      </c>
      <c r="G168" s="13">
        <f>F168*1.1</f>
        <v>8.853658536585368</v>
      </c>
      <c r="H168" s="14">
        <f>G168/4.55</f>
        <v>1.9458590190297511</v>
      </c>
      <c r="I168" s="13">
        <f>(E168*0.3)</f>
        <v>2.9700000000000006</v>
      </c>
      <c r="J168" s="13">
        <f>D168*E168</f>
        <v>118.80000000000001</v>
      </c>
      <c r="K168" s="13">
        <f>E168-I168</f>
        <v>6.93</v>
      </c>
      <c r="L168" s="13">
        <f>K168/1.23</f>
        <v>5.634146341463414</v>
      </c>
      <c r="M168" s="13">
        <f>L168*1.1</f>
        <v>6.197560975609756</v>
      </c>
      <c r="N168" s="14">
        <f>D168*H168</f>
        <v>23.350308228357015</v>
      </c>
      <c r="O168" s="14">
        <f>M168/4.55</f>
        <v>1.3621013133208255</v>
      </c>
      <c r="P168" s="14">
        <f>D168*O168</f>
        <v>16.345215759849907</v>
      </c>
      <c r="Q168" s="13">
        <f>J168*0.3</f>
        <v>35.64000000000001</v>
      </c>
      <c r="R168" s="13">
        <f>J168-Q168</f>
        <v>83.16</v>
      </c>
      <c r="S168" s="13">
        <f>(E168*0.5)</f>
        <v>4.95</v>
      </c>
      <c r="T168" s="15">
        <f>J168*0.5</f>
        <v>59.400000000000006</v>
      </c>
      <c r="U168" s="16">
        <f>J168-T168</f>
        <v>59.400000000000006</v>
      </c>
      <c r="V168" s="17">
        <f>U168/D168</f>
        <v>4.95</v>
      </c>
      <c r="W168" s="17">
        <f>D168*V168</f>
        <v>59.400000000000006</v>
      </c>
      <c r="X168" s="18" t="s">
        <v>352</v>
      </c>
      <c r="Y168" s="19">
        <v>6</v>
      </c>
      <c r="Z168" s="19">
        <v>11.3</v>
      </c>
      <c r="AA168" s="19"/>
      <c r="AB168" s="19"/>
      <c r="AC168" s="19"/>
      <c r="AD168" s="10">
        <f>V168/1.23</f>
        <v>4.024390243902439</v>
      </c>
      <c r="AE168" s="10">
        <f>AD168*1.1</f>
        <v>4.426829268292684</v>
      </c>
      <c r="AF168" s="20">
        <f>AE168/4.55</f>
        <v>0.9729295095148756</v>
      </c>
      <c r="AG168" s="20">
        <f>AF168*D168</f>
        <v>11.675154114178508</v>
      </c>
    </row>
    <row r="169" spans="1:33" ht="12.75">
      <c r="A169" s="10" t="s">
        <v>19</v>
      </c>
      <c r="B169" s="12">
        <v>3165140383271</v>
      </c>
      <c r="C169" s="13" t="s">
        <v>353</v>
      </c>
      <c r="D169" s="13">
        <v>16</v>
      </c>
      <c r="E169" s="13">
        <v>14</v>
      </c>
      <c r="F169" s="14">
        <f>E169/1.23</f>
        <v>11.382113821138212</v>
      </c>
      <c r="G169" s="13">
        <f>F169*1.1</f>
        <v>12.520325203252034</v>
      </c>
      <c r="H169" s="14">
        <f>G169/4.55</f>
        <v>2.7517198248905568</v>
      </c>
      <c r="I169" s="13">
        <f>(E169*0.3)</f>
        <v>4.200000000000001</v>
      </c>
      <c r="J169" s="13">
        <f>D169*E169</f>
        <v>224</v>
      </c>
      <c r="K169" s="13">
        <f>E169-I169</f>
        <v>9.799999999999999</v>
      </c>
      <c r="L169" s="13">
        <f>K169/1.23</f>
        <v>7.967479674796747</v>
      </c>
      <c r="M169" s="13">
        <f>L169*1.1</f>
        <v>8.764227642276422</v>
      </c>
      <c r="N169" s="14">
        <f>D169*H169</f>
        <v>44.02751719824891</v>
      </c>
      <c r="O169" s="14">
        <f>M169/4.55</f>
        <v>1.9262038774233896</v>
      </c>
      <c r="P169" s="14">
        <f>D169*O169</f>
        <v>30.819262038774234</v>
      </c>
      <c r="Q169" s="13">
        <f>J169*0.3</f>
        <v>67.20000000000002</v>
      </c>
      <c r="R169" s="13">
        <f>J169-Q169</f>
        <v>156.79999999999998</v>
      </c>
      <c r="S169" s="13">
        <f>(E169*0.5)</f>
        <v>7</v>
      </c>
      <c r="T169" s="15">
        <f>J169*0.5</f>
        <v>112</v>
      </c>
      <c r="U169" s="16">
        <f>J169-T169</f>
        <v>112</v>
      </c>
      <c r="V169" s="17">
        <f>U169/D169</f>
        <v>7</v>
      </c>
      <c r="W169" s="17">
        <f>D169*V169</f>
        <v>112</v>
      </c>
      <c r="X169" s="18" t="s">
        <v>354</v>
      </c>
      <c r="Y169" s="19">
        <v>6</v>
      </c>
      <c r="Z169" s="19">
        <v>11.3</v>
      </c>
      <c r="AA169" s="19"/>
      <c r="AB169" s="19"/>
      <c r="AC169" s="19"/>
      <c r="AD169" s="10">
        <f>V169/1.23</f>
        <v>5.691056910569106</v>
      </c>
      <c r="AE169" s="10">
        <f>AD169*1.1</f>
        <v>6.260162601626017</v>
      </c>
      <c r="AF169" s="20">
        <f>AE169/4.55</f>
        <v>1.3758599124452784</v>
      </c>
      <c r="AG169" s="20">
        <f>AF169*D169</f>
        <v>22.013758599124454</v>
      </c>
    </row>
    <row r="170" spans="1:33" ht="12.75">
      <c r="A170" s="10" t="s">
        <v>19</v>
      </c>
      <c r="B170" s="12">
        <v>3165140385145</v>
      </c>
      <c r="C170" s="13" t="s">
        <v>355</v>
      </c>
      <c r="D170" s="13">
        <v>24</v>
      </c>
      <c r="E170" s="13">
        <v>8.5</v>
      </c>
      <c r="F170" s="14">
        <f>E170/1.23</f>
        <v>6.910569105691057</v>
      </c>
      <c r="G170" s="13">
        <f>F170*1.1</f>
        <v>7.601626016260163</v>
      </c>
      <c r="H170" s="14">
        <f>G170/4.55</f>
        <v>1.6706870365406954</v>
      </c>
      <c r="I170" s="13">
        <f>(E170*0.3)</f>
        <v>2.5500000000000003</v>
      </c>
      <c r="J170" s="13">
        <f>D170*E170</f>
        <v>204</v>
      </c>
      <c r="K170" s="13">
        <f>E170-I170</f>
        <v>5.949999999999999</v>
      </c>
      <c r="L170" s="13">
        <f>K170/1.23</f>
        <v>4.837398373983739</v>
      </c>
      <c r="M170" s="13">
        <f>L170*1.1</f>
        <v>5.321138211382114</v>
      </c>
      <c r="N170" s="14">
        <f>D170*H170</f>
        <v>40.09648887697669</v>
      </c>
      <c r="O170" s="14">
        <f>M170/4.55</f>
        <v>1.1694809255784866</v>
      </c>
      <c r="P170" s="14">
        <f>D170*O170</f>
        <v>28.067542213883677</v>
      </c>
      <c r="Q170" s="13">
        <f>J170*0.3</f>
        <v>61.20000000000001</v>
      </c>
      <c r="R170" s="13">
        <f>J170-Q170</f>
        <v>142.79999999999998</v>
      </c>
      <c r="S170" s="13">
        <f>(E170*0.5)</f>
        <v>4.25</v>
      </c>
      <c r="T170" s="15">
        <f>J170*0.5</f>
        <v>102</v>
      </c>
      <c r="U170" s="16">
        <f>J170-T170</f>
        <v>102</v>
      </c>
      <c r="V170" s="17">
        <f>U170/D170</f>
        <v>4.25</v>
      </c>
      <c r="W170" s="17">
        <f>D170*V170</f>
        <v>102</v>
      </c>
      <c r="X170" s="18" t="s">
        <v>356</v>
      </c>
      <c r="Y170" s="19">
        <v>6</v>
      </c>
      <c r="Z170" s="19">
        <v>11.3</v>
      </c>
      <c r="AA170" s="19"/>
      <c r="AB170" s="19"/>
      <c r="AC170" s="19"/>
      <c r="AD170" s="10">
        <f>V170/1.23</f>
        <v>3.4552845528455287</v>
      </c>
      <c r="AE170" s="10">
        <f>AD170*1.1</f>
        <v>3.8008130081300817</v>
      </c>
      <c r="AF170" s="20">
        <f>AE170/4.55</f>
        <v>0.8353435182703477</v>
      </c>
      <c r="AG170" s="20">
        <f>AF170*D170</f>
        <v>20.048244438488346</v>
      </c>
    </row>
    <row r="171" spans="1:33" ht="12.75">
      <c r="A171" s="10" t="s">
        <v>19</v>
      </c>
      <c r="B171" s="12">
        <v>3165140385138</v>
      </c>
      <c r="C171" s="13" t="s">
        <v>357</v>
      </c>
      <c r="D171" s="13">
        <v>21</v>
      </c>
      <c r="E171" s="13">
        <v>7.5</v>
      </c>
      <c r="F171" s="14">
        <f>E171/1.23</f>
        <v>6.097560975609756</v>
      </c>
      <c r="G171" s="13">
        <f>F171*1.1</f>
        <v>6.707317073170732</v>
      </c>
      <c r="H171" s="14">
        <f>G171/4.55</f>
        <v>1.4741356204770841</v>
      </c>
      <c r="I171" s="13">
        <f>(E171*0.3)</f>
        <v>2.2500000000000004</v>
      </c>
      <c r="J171" s="13">
        <f>D171*E171</f>
        <v>157.5</v>
      </c>
      <c r="K171" s="13">
        <f>E171-I171</f>
        <v>5.25</v>
      </c>
      <c r="L171" s="13">
        <f>K171/1.23</f>
        <v>4.2682926829268295</v>
      </c>
      <c r="M171" s="13">
        <f>L171*1.1</f>
        <v>4.695121951219513</v>
      </c>
      <c r="N171" s="14">
        <f>D171*H171</f>
        <v>30.956848030018765</v>
      </c>
      <c r="O171" s="14">
        <f>M171/4.55</f>
        <v>1.031894934333959</v>
      </c>
      <c r="P171" s="14">
        <f>D171*O171</f>
        <v>21.669793621013138</v>
      </c>
      <c r="Q171" s="13">
        <f>J171*0.3</f>
        <v>47.25000000000001</v>
      </c>
      <c r="R171" s="13">
        <f>J171-Q171</f>
        <v>110.25</v>
      </c>
      <c r="S171" s="13">
        <f>(E171*0.5)</f>
        <v>3.75</v>
      </c>
      <c r="T171" s="15">
        <f>J171*0.5</f>
        <v>78.75</v>
      </c>
      <c r="U171" s="16">
        <f>J171-T171</f>
        <v>78.75</v>
      </c>
      <c r="V171" s="17">
        <f>U171/D171</f>
        <v>3.75</v>
      </c>
      <c r="W171" s="17">
        <f>D171*V171</f>
        <v>78.75</v>
      </c>
      <c r="X171" s="18" t="s">
        <v>358</v>
      </c>
      <c r="Y171" s="19">
        <v>6</v>
      </c>
      <c r="Z171" s="19">
        <v>11.3</v>
      </c>
      <c r="AA171" s="19"/>
      <c r="AB171" s="19"/>
      <c r="AC171" s="19"/>
      <c r="AD171" s="10">
        <f>V171/1.23</f>
        <v>3.048780487804878</v>
      </c>
      <c r="AE171" s="10">
        <f>AD171*1.1</f>
        <v>3.353658536585366</v>
      </c>
      <c r="AF171" s="20">
        <f>AE171/4.55</f>
        <v>0.7370678102385421</v>
      </c>
      <c r="AG171" s="20">
        <f>AF171*D171</f>
        <v>15.478424015009383</v>
      </c>
    </row>
    <row r="172" spans="1:33" ht="12.75">
      <c r="A172" s="10" t="s">
        <v>19</v>
      </c>
      <c r="B172" s="12">
        <v>3165140385060</v>
      </c>
      <c r="C172" s="13" t="s">
        <v>359</v>
      </c>
      <c r="D172" s="13">
        <v>28</v>
      </c>
      <c r="E172" s="13">
        <v>19</v>
      </c>
      <c r="F172" s="14">
        <f>E172/1.23</f>
        <v>15.447154471544716</v>
      </c>
      <c r="G172" s="13">
        <f>F172*1.1</f>
        <v>16.991869918699187</v>
      </c>
      <c r="H172" s="14">
        <f>G172/4.55</f>
        <v>3.734476905208613</v>
      </c>
      <c r="I172" s="13">
        <f>(E172*0.3)</f>
        <v>5.700000000000001</v>
      </c>
      <c r="J172" s="13">
        <f>D172*E172</f>
        <v>532</v>
      </c>
      <c r="K172" s="13">
        <f>E172-I172</f>
        <v>13.299999999999999</v>
      </c>
      <c r="L172" s="13">
        <f>K172/1.23</f>
        <v>10.8130081300813</v>
      </c>
      <c r="M172" s="13">
        <f>L172*1.1</f>
        <v>11.894308943089431</v>
      </c>
      <c r="N172" s="14">
        <f>D172*H172</f>
        <v>104.56535334584116</v>
      </c>
      <c r="O172" s="14">
        <f>M172/4.55</f>
        <v>2.614133833646029</v>
      </c>
      <c r="P172" s="14">
        <f>D172*O172</f>
        <v>73.19574734208881</v>
      </c>
      <c r="Q172" s="13">
        <f>J172*0.3</f>
        <v>159.60000000000002</v>
      </c>
      <c r="R172" s="13">
        <f>J172-Q172</f>
        <v>372.4</v>
      </c>
      <c r="S172" s="13">
        <f>(E172*0.5)</f>
        <v>9.5</v>
      </c>
      <c r="T172" s="15">
        <f>J172*0.5</f>
        <v>266</v>
      </c>
      <c r="U172" s="16">
        <f>J172-T172</f>
        <v>266</v>
      </c>
      <c r="V172" s="17">
        <f>U172/D172</f>
        <v>9.5</v>
      </c>
      <c r="W172" s="17">
        <f>D172*V172</f>
        <v>266</v>
      </c>
      <c r="X172" s="18" t="s">
        <v>360</v>
      </c>
      <c r="Y172" s="19">
        <v>6</v>
      </c>
      <c r="Z172" s="19">
        <v>6.1</v>
      </c>
      <c r="AA172" s="19"/>
      <c r="AB172" s="19"/>
      <c r="AC172" s="19"/>
      <c r="AD172" s="10">
        <f>V172/1.23</f>
        <v>7.723577235772358</v>
      </c>
      <c r="AE172" s="10">
        <f>AD172*1.1</f>
        <v>8.495934959349594</v>
      </c>
      <c r="AF172" s="20">
        <f>AE172/4.55</f>
        <v>1.8672384526043064</v>
      </c>
      <c r="AG172" s="20">
        <f>AF172*D172</f>
        <v>52.28267667292058</v>
      </c>
    </row>
    <row r="173" spans="1:33" ht="12.75">
      <c r="A173" s="10" t="s">
        <v>19</v>
      </c>
      <c r="B173" s="12">
        <v>3165140385169</v>
      </c>
      <c r="C173" s="13" t="s">
        <v>361</v>
      </c>
      <c r="D173" s="13">
        <v>21</v>
      </c>
      <c r="E173" s="13">
        <v>9.5</v>
      </c>
      <c r="F173" s="14">
        <f>E173/1.23</f>
        <v>7.723577235772358</v>
      </c>
      <c r="G173" s="13">
        <f>F173*1.1</f>
        <v>8.495934959349594</v>
      </c>
      <c r="H173" s="14">
        <f>G173/4.55</f>
        <v>1.8672384526043064</v>
      </c>
      <c r="I173" s="13">
        <f>(E173*0.3)</f>
        <v>2.8500000000000005</v>
      </c>
      <c r="J173" s="13">
        <f>D173*E173</f>
        <v>199.5</v>
      </c>
      <c r="K173" s="13">
        <f>E173-I173</f>
        <v>6.6499999999999995</v>
      </c>
      <c r="L173" s="13">
        <f>K173/1.23</f>
        <v>5.40650406504065</v>
      </c>
      <c r="M173" s="13">
        <f>L173*1.1</f>
        <v>5.9471544715447155</v>
      </c>
      <c r="N173" s="14">
        <f>D173*H173</f>
        <v>39.21200750469043</v>
      </c>
      <c r="O173" s="14">
        <f>M173/4.55</f>
        <v>1.3070669168230145</v>
      </c>
      <c r="P173" s="14">
        <f>D173*O173</f>
        <v>27.448405253283305</v>
      </c>
      <c r="Q173" s="13">
        <f>J173*0.3</f>
        <v>59.85000000000001</v>
      </c>
      <c r="R173" s="13">
        <f>J173-Q173</f>
        <v>139.64999999999998</v>
      </c>
      <c r="S173" s="13">
        <f>(E173*0.5)</f>
        <v>4.75</v>
      </c>
      <c r="T173" s="15">
        <f>J173*0.5</f>
        <v>99.75</v>
      </c>
      <c r="U173" s="16">
        <f>J173-T173</f>
        <v>99.75</v>
      </c>
      <c r="V173" s="17">
        <f>U173/D173</f>
        <v>4.75</v>
      </c>
      <c r="W173" s="17">
        <f>D173*V173</f>
        <v>99.75</v>
      </c>
      <c r="X173" s="18" t="s">
        <v>362</v>
      </c>
      <c r="Y173" s="19">
        <v>6</v>
      </c>
      <c r="Z173" s="19">
        <v>11.3</v>
      </c>
      <c r="AA173" s="19"/>
      <c r="AB173" s="19"/>
      <c r="AC173" s="19"/>
      <c r="AD173" s="10">
        <f>V173/1.23</f>
        <v>3.861788617886179</v>
      </c>
      <c r="AE173" s="10">
        <f>AD173*1.1</f>
        <v>4.247967479674797</v>
      </c>
      <c r="AF173" s="20">
        <f>AE173/4.55</f>
        <v>0.9336192263021532</v>
      </c>
      <c r="AG173" s="20">
        <f>AF173*D173</f>
        <v>19.606003752345217</v>
      </c>
    </row>
    <row r="174" spans="1:33" ht="12.75">
      <c r="A174" s="10" t="s">
        <v>19</v>
      </c>
      <c r="B174" s="12">
        <v>3165140480666</v>
      </c>
      <c r="C174" s="13" t="s">
        <v>363</v>
      </c>
      <c r="D174" s="13">
        <v>18</v>
      </c>
      <c r="E174" s="13">
        <v>11</v>
      </c>
      <c r="F174" s="14">
        <f>E174/1.23</f>
        <v>8.94308943089431</v>
      </c>
      <c r="G174" s="13">
        <f>F174*1.1</f>
        <v>9.83739837398374</v>
      </c>
      <c r="H174" s="14">
        <f>G174/4.55</f>
        <v>2.162065576699723</v>
      </c>
      <c r="I174" s="13">
        <f>(E174*0.3)</f>
        <v>3.3000000000000007</v>
      </c>
      <c r="J174" s="13">
        <f>D174*E174</f>
        <v>198</v>
      </c>
      <c r="K174" s="13">
        <f>E174-I174</f>
        <v>7.699999999999999</v>
      </c>
      <c r="L174" s="13">
        <f>K174/1.23</f>
        <v>6.260162601626016</v>
      </c>
      <c r="M174" s="13">
        <f>L174*1.1</f>
        <v>6.886178861788618</v>
      </c>
      <c r="N174" s="14">
        <f>D174*H174</f>
        <v>38.91718038059502</v>
      </c>
      <c r="O174" s="14">
        <f>M174/4.55</f>
        <v>1.5134459036898062</v>
      </c>
      <c r="P174" s="14">
        <f>D174*O174</f>
        <v>27.242026266416513</v>
      </c>
      <c r="Q174" s="13">
        <f>J174*0.3</f>
        <v>59.400000000000006</v>
      </c>
      <c r="R174" s="13">
        <f>J174-Q174</f>
        <v>138.6</v>
      </c>
      <c r="S174" s="13">
        <f>(E174*0.5)</f>
        <v>5.5</v>
      </c>
      <c r="T174" s="15">
        <f>J174*0.5</f>
        <v>99</v>
      </c>
      <c r="U174" s="16">
        <f>J174-T174</f>
        <v>99</v>
      </c>
      <c r="V174" s="17">
        <f>U174/D174</f>
        <v>5.5</v>
      </c>
      <c r="W174" s="17">
        <f>D174*V174</f>
        <v>99</v>
      </c>
      <c r="X174" s="18" t="s">
        <v>364</v>
      </c>
      <c r="Y174" s="19">
        <v>6</v>
      </c>
      <c r="Z174" s="19">
        <v>6.1</v>
      </c>
      <c r="AA174" s="19">
        <v>11.3</v>
      </c>
      <c r="AB174" s="19"/>
      <c r="AC174" s="19"/>
      <c r="AD174" s="10">
        <f>V174/1.23</f>
        <v>4.471544715447155</v>
      </c>
      <c r="AE174" s="10">
        <f>AD174*1.1</f>
        <v>4.91869918699187</v>
      </c>
      <c r="AF174" s="20">
        <f>AE174/4.55</f>
        <v>1.0810327883498616</v>
      </c>
      <c r="AG174" s="20">
        <f>AF174*D174</f>
        <v>19.45859019029751</v>
      </c>
    </row>
    <row r="175" spans="1:33" ht="12.75">
      <c r="A175" s="10" t="s">
        <v>19</v>
      </c>
      <c r="B175" s="12">
        <v>3165140385206</v>
      </c>
      <c r="C175" s="13" t="s">
        <v>365</v>
      </c>
      <c r="D175" s="13">
        <v>15</v>
      </c>
      <c r="E175" s="13">
        <v>19</v>
      </c>
      <c r="F175" s="14">
        <f>E175/1.23</f>
        <v>15.447154471544716</v>
      </c>
      <c r="G175" s="13">
        <f>F175*1.1</f>
        <v>16.991869918699187</v>
      </c>
      <c r="H175" s="14">
        <f>G175/4.55</f>
        <v>3.734476905208613</v>
      </c>
      <c r="I175" s="13">
        <f>(E175*0.3)</f>
        <v>5.700000000000001</v>
      </c>
      <c r="J175" s="13">
        <f>D175*E175</f>
        <v>285</v>
      </c>
      <c r="K175" s="13">
        <f>E175-I175</f>
        <v>13.299999999999999</v>
      </c>
      <c r="L175" s="13">
        <f>K175/1.23</f>
        <v>10.8130081300813</v>
      </c>
      <c r="M175" s="13">
        <f>L175*1.1</f>
        <v>11.894308943089431</v>
      </c>
      <c r="N175" s="14">
        <f>D175*H175</f>
        <v>56.0171535781292</v>
      </c>
      <c r="O175" s="14">
        <f>M175/4.55</f>
        <v>2.614133833646029</v>
      </c>
      <c r="P175" s="14">
        <f>D175*O175</f>
        <v>39.21200750469043</v>
      </c>
      <c r="Q175" s="13">
        <f>J175*0.3</f>
        <v>85.50000000000001</v>
      </c>
      <c r="R175" s="13">
        <f>J175-Q175</f>
        <v>199.5</v>
      </c>
      <c r="S175" s="13">
        <f>(E175*0.5)</f>
        <v>9.5</v>
      </c>
      <c r="T175" s="15">
        <f>J175*0.5</f>
        <v>142.5</v>
      </c>
      <c r="U175" s="16">
        <f>J175-T175</f>
        <v>142.5</v>
      </c>
      <c r="V175" s="17">
        <f>U175/D175</f>
        <v>9.5</v>
      </c>
      <c r="W175" s="17">
        <f>D175*V175</f>
        <v>142.5</v>
      </c>
      <c r="X175" s="18" t="s">
        <v>366</v>
      </c>
      <c r="Y175" s="19">
        <v>6</v>
      </c>
      <c r="Z175" s="19">
        <v>11.3</v>
      </c>
      <c r="AA175" s="19"/>
      <c r="AB175" s="19"/>
      <c r="AC175" s="19"/>
      <c r="AD175" s="10">
        <f>V175/1.23</f>
        <v>7.723577235772358</v>
      </c>
      <c r="AE175" s="10">
        <f>AD175*1.1</f>
        <v>8.495934959349594</v>
      </c>
      <c r="AF175" s="20">
        <f>AE175/4.55</f>
        <v>1.8672384526043064</v>
      </c>
      <c r="AG175" s="20">
        <f>AF175*D175</f>
        <v>28.0085767890646</v>
      </c>
    </row>
    <row r="176" spans="1:33" ht="12.75">
      <c r="A176" s="10" t="s">
        <v>19</v>
      </c>
      <c r="B176" s="12">
        <v>3165140385190</v>
      </c>
      <c r="C176" s="13" t="s">
        <v>367</v>
      </c>
      <c r="D176" s="13">
        <v>40</v>
      </c>
      <c r="E176" s="13">
        <v>11</v>
      </c>
      <c r="F176" s="14">
        <f>E176/1.23</f>
        <v>8.94308943089431</v>
      </c>
      <c r="G176" s="13">
        <f>F176*1.1</f>
        <v>9.83739837398374</v>
      </c>
      <c r="H176" s="14">
        <f>G176/4.55</f>
        <v>2.162065576699723</v>
      </c>
      <c r="I176" s="13">
        <f>(E176*0.3)</f>
        <v>3.3000000000000007</v>
      </c>
      <c r="J176" s="13">
        <f>D176*E176</f>
        <v>440</v>
      </c>
      <c r="K176" s="13">
        <f>E176-I176</f>
        <v>7.699999999999999</v>
      </c>
      <c r="L176" s="13">
        <f>K176/1.23</f>
        <v>6.260162601626016</v>
      </c>
      <c r="M176" s="13">
        <f>L176*1.1</f>
        <v>6.886178861788618</v>
      </c>
      <c r="N176" s="14">
        <f>D176*H176</f>
        <v>86.48262306798892</v>
      </c>
      <c r="O176" s="14">
        <f>M176/4.55</f>
        <v>1.5134459036898062</v>
      </c>
      <c r="P176" s="14">
        <f>D176*O176</f>
        <v>60.53783614759225</v>
      </c>
      <c r="Q176" s="13">
        <f>J176*0.3</f>
        <v>132.00000000000003</v>
      </c>
      <c r="R176" s="13">
        <f>J176-Q176</f>
        <v>308</v>
      </c>
      <c r="S176" s="13">
        <f>(E176*0.5)</f>
        <v>5.5</v>
      </c>
      <c r="T176" s="15">
        <f>J176*0.5</f>
        <v>220</v>
      </c>
      <c r="U176" s="16">
        <f>J176-T176</f>
        <v>220</v>
      </c>
      <c r="V176" s="17">
        <f>U176/D176</f>
        <v>5.5</v>
      </c>
      <c r="W176" s="17">
        <f>D176*V176</f>
        <v>220</v>
      </c>
      <c r="X176" s="18" t="s">
        <v>368</v>
      </c>
      <c r="Y176" s="19">
        <v>6</v>
      </c>
      <c r="Z176" s="19">
        <v>11.3</v>
      </c>
      <c r="AA176" s="19"/>
      <c r="AB176" s="19"/>
      <c r="AC176" s="19"/>
      <c r="AD176" s="10">
        <f>V176/1.23</f>
        <v>4.471544715447155</v>
      </c>
      <c r="AE176" s="10">
        <f>AD176*1.1</f>
        <v>4.91869918699187</v>
      </c>
      <c r="AF176" s="20">
        <f>AE176/4.55</f>
        <v>1.0810327883498616</v>
      </c>
      <c r="AG176" s="20">
        <f>AF176*D176</f>
        <v>43.24131153399446</v>
      </c>
    </row>
    <row r="177" spans="1:33" ht="12.75">
      <c r="A177" s="10" t="s">
        <v>19</v>
      </c>
      <c r="B177" s="12">
        <v>3165140480697</v>
      </c>
      <c r="C177" s="13" t="s">
        <v>369</v>
      </c>
      <c r="D177" s="13">
        <v>25</v>
      </c>
      <c r="E177" s="13">
        <v>10</v>
      </c>
      <c r="F177" s="14">
        <f>E177/1.23</f>
        <v>8.130081300813009</v>
      </c>
      <c r="G177" s="13">
        <f>F177*1.1</f>
        <v>8.943089430894311</v>
      </c>
      <c r="H177" s="14">
        <f>G177/4.55</f>
        <v>1.9655141606361124</v>
      </c>
      <c r="I177" s="13">
        <f>(E177*0.3)</f>
        <v>3.0000000000000004</v>
      </c>
      <c r="J177" s="13">
        <f>D177*E177</f>
        <v>250</v>
      </c>
      <c r="K177" s="13">
        <f>E177-I177</f>
        <v>7</v>
      </c>
      <c r="L177" s="13">
        <f>K177/1.23</f>
        <v>5.691056910569106</v>
      </c>
      <c r="M177" s="13">
        <f>L177*1.1</f>
        <v>6.260162601626017</v>
      </c>
      <c r="N177" s="14">
        <f>D177*H177</f>
        <v>49.13785401590281</v>
      </c>
      <c r="O177" s="14">
        <f>M177/4.55</f>
        <v>1.3758599124452784</v>
      </c>
      <c r="P177" s="14">
        <f>D177*O177</f>
        <v>34.39649781113196</v>
      </c>
      <c r="Q177" s="13">
        <f>J177*0.3</f>
        <v>75.00000000000001</v>
      </c>
      <c r="R177" s="13">
        <f>J177-Q177</f>
        <v>175</v>
      </c>
      <c r="S177" s="13">
        <f>(E177*0.5)</f>
        <v>5</v>
      </c>
      <c r="T177" s="15">
        <f>J177*0.5</f>
        <v>125</v>
      </c>
      <c r="U177" s="16">
        <f>J177-T177</f>
        <v>125</v>
      </c>
      <c r="V177" s="17">
        <f>U177/D177</f>
        <v>5</v>
      </c>
      <c r="W177" s="17">
        <f>D177*V177</f>
        <v>125</v>
      </c>
      <c r="X177" s="18" t="s">
        <v>370</v>
      </c>
      <c r="Y177" s="19">
        <v>6</v>
      </c>
      <c r="Z177" s="19">
        <v>6.1</v>
      </c>
      <c r="AA177" s="19">
        <v>11.3</v>
      </c>
      <c r="AB177" s="19"/>
      <c r="AC177" s="19"/>
      <c r="AD177" s="10">
        <f>V177/1.23</f>
        <v>4.065040650406504</v>
      </c>
      <c r="AE177" s="10">
        <f>AD177*1.1</f>
        <v>4.4715447154471555</v>
      </c>
      <c r="AF177" s="20">
        <f>AE177/4.55</f>
        <v>0.9827570803180562</v>
      </c>
      <c r="AG177" s="20">
        <f>AF177*D177</f>
        <v>24.568927007951405</v>
      </c>
    </row>
    <row r="178" spans="1:33" ht="12.75">
      <c r="A178" s="10" t="s">
        <v>19</v>
      </c>
      <c r="B178" s="12">
        <v>3165140480673</v>
      </c>
      <c r="C178" s="13" t="s">
        <v>371</v>
      </c>
      <c r="D178" s="13">
        <v>23</v>
      </c>
      <c r="E178" s="13">
        <v>7.8</v>
      </c>
      <c r="F178" s="14">
        <f>E178/1.23</f>
        <v>6.341463414634147</v>
      </c>
      <c r="G178" s="13">
        <f>F178*1.1</f>
        <v>6.975609756097562</v>
      </c>
      <c r="H178" s="14">
        <f>G178/4.55</f>
        <v>1.5331010452961675</v>
      </c>
      <c r="I178" s="13">
        <f>(E178*0.3)</f>
        <v>2.3400000000000003</v>
      </c>
      <c r="J178" s="13">
        <f>D178*E178</f>
        <v>179.4</v>
      </c>
      <c r="K178" s="13">
        <f>E178-I178</f>
        <v>5.459999999999999</v>
      </c>
      <c r="L178" s="13">
        <f>K178/1.23</f>
        <v>4.439024390243902</v>
      </c>
      <c r="M178" s="13">
        <f>L178*1.1</f>
        <v>4.882926829268293</v>
      </c>
      <c r="N178" s="14">
        <f>D178*H178</f>
        <v>35.261324041811854</v>
      </c>
      <c r="O178" s="14">
        <f>M178/4.55</f>
        <v>1.0731707317073171</v>
      </c>
      <c r="P178" s="14">
        <f>D178*O178</f>
        <v>24.682926829268293</v>
      </c>
      <c r="Q178" s="13">
        <f>J178*0.3</f>
        <v>53.82000000000001</v>
      </c>
      <c r="R178" s="13">
        <f>J178-Q178</f>
        <v>125.58</v>
      </c>
      <c r="S178" s="13">
        <f>(E178*0.5)</f>
        <v>3.9</v>
      </c>
      <c r="T178" s="15">
        <f>J178*0.5</f>
        <v>89.7</v>
      </c>
      <c r="U178" s="16">
        <f>J178-T178</f>
        <v>89.7</v>
      </c>
      <c r="V178" s="17">
        <f>U178/D178</f>
        <v>3.9</v>
      </c>
      <c r="W178" s="17">
        <f>D178*V178</f>
        <v>89.7</v>
      </c>
      <c r="X178" s="18" t="s">
        <v>372</v>
      </c>
      <c r="Y178" s="19">
        <v>6</v>
      </c>
      <c r="Z178" s="19">
        <v>6.1</v>
      </c>
      <c r="AA178" s="19">
        <v>11.3</v>
      </c>
      <c r="AB178" s="19"/>
      <c r="AC178" s="19"/>
      <c r="AD178" s="10">
        <f>V178/1.23</f>
        <v>3.1707317073170733</v>
      </c>
      <c r="AE178" s="10">
        <f>AD178*1.1</f>
        <v>3.487804878048781</v>
      </c>
      <c r="AF178" s="20">
        <f>AE178/4.55</f>
        <v>0.7665505226480838</v>
      </c>
      <c r="AG178" s="20">
        <f>AF178*D178</f>
        <v>17.630662020905927</v>
      </c>
    </row>
    <row r="179" spans="1:33" ht="12.75">
      <c r="A179" s="10" t="s">
        <v>19</v>
      </c>
      <c r="B179" s="12">
        <v>3165140480727</v>
      </c>
      <c r="C179" s="13" t="s">
        <v>373</v>
      </c>
      <c r="D179" s="13">
        <v>30</v>
      </c>
      <c r="E179" s="13">
        <v>7</v>
      </c>
      <c r="F179" s="14">
        <f>E179/1.23</f>
        <v>5.691056910569106</v>
      </c>
      <c r="G179" s="13">
        <f>F179*1.1</f>
        <v>6.260162601626017</v>
      </c>
      <c r="H179" s="14">
        <f>G179/4.55</f>
        <v>1.3758599124452784</v>
      </c>
      <c r="I179" s="13">
        <f>(E179*0.3)</f>
        <v>2.1000000000000005</v>
      </c>
      <c r="J179" s="13">
        <f>D179*E179</f>
        <v>210</v>
      </c>
      <c r="K179" s="13">
        <f>E179-I179</f>
        <v>4.8999999999999995</v>
      </c>
      <c r="L179" s="13">
        <f>K179/1.23</f>
        <v>3.9837398373983737</v>
      </c>
      <c r="M179" s="13">
        <f>L179*1.1</f>
        <v>4.382113821138211</v>
      </c>
      <c r="N179" s="14">
        <f>D179*H179</f>
        <v>41.27579737335835</v>
      </c>
      <c r="O179" s="14">
        <f>M179/4.55</f>
        <v>0.9631019387116948</v>
      </c>
      <c r="P179" s="14">
        <f>D179*O179</f>
        <v>28.893058161350844</v>
      </c>
      <c r="Q179" s="13">
        <f>J179*0.3</f>
        <v>63.00000000000001</v>
      </c>
      <c r="R179" s="13">
        <f>J179-Q179</f>
        <v>147</v>
      </c>
      <c r="S179" s="13">
        <f>(E179*0.5)</f>
        <v>3.5</v>
      </c>
      <c r="T179" s="15">
        <f>J179*0.5</f>
        <v>105</v>
      </c>
      <c r="U179" s="16">
        <f>J179-T179</f>
        <v>105</v>
      </c>
      <c r="V179" s="17">
        <f>U179/D179</f>
        <v>3.5</v>
      </c>
      <c r="W179" s="17">
        <f>D179*V179</f>
        <v>105</v>
      </c>
      <c r="X179" s="18" t="s">
        <v>374</v>
      </c>
      <c r="Y179" s="19">
        <v>6</v>
      </c>
      <c r="Z179" s="19">
        <v>6.1</v>
      </c>
      <c r="AA179" s="19">
        <v>11.3</v>
      </c>
      <c r="AB179" s="19"/>
      <c r="AC179" s="19"/>
      <c r="AD179" s="10">
        <f>V179/1.23</f>
        <v>2.845528455284553</v>
      </c>
      <c r="AE179" s="10">
        <f>AD179*1.1</f>
        <v>3.1300813008130084</v>
      </c>
      <c r="AF179" s="20">
        <f>AE179/4.55</f>
        <v>0.6879299562226392</v>
      </c>
      <c r="AG179" s="20">
        <f>AF179*D179</f>
        <v>20.637898686679176</v>
      </c>
    </row>
    <row r="180" spans="1:33" ht="12.75">
      <c r="A180" s="10" t="s">
        <v>19</v>
      </c>
      <c r="B180" s="12">
        <v>3165140480734</v>
      </c>
      <c r="C180" s="13" t="s">
        <v>375</v>
      </c>
      <c r="D180" s="13">
        <v>15</v>
      </c>
      <c r="E180" s="13">
        <v>12.51</v>
      </c>
      <c r="F180" s="14">
        <f>E180/1.23</f>
        <v>10.170731707317072</v>
      </c>
      <c r="G180" s="13">
        <f>F180*1.1</f>
        <v>11.18780487804878</v>
      </c>
      <c r="H180" s="14">
        <f>G180/4.55</f>
        <v>2.458858214955776</v>
      </c>
      <c r="I180" s="13">
        <f>(E180*0.3)</f>
        <v>3.7530000000000006</v>
      </c>
      <c r="J180" s="13">
        <f>D180*E180</f>
        <v>187.65</v>
      </c>
      <c r="K180" s="13">
        <f>E180-I180</f>
        <v>8.757</v>
      </c>
      <c r="L180" s="13">
        <f>K180/1.23</f>
        <v>7.119512195121951</v>
      </c>
      <c r="M180" s="13">
        <f>L180*1.1</f>
        <v>7.831463414634147</v>
      </c>
      <c r="N180" s="14">
        <f>D180*H180</f>
        <v>36.88287322433664</v>
      </c>
      <c r="O180" s="14">
        <f>M180/4.55</f>
        <v>1.7212007504690434</v>
      </c>
      <c r="P180" s="14">
        <f>D180*O180</f>
        <v>25.81801125703565</v>
      </c>
      <c r="Q180" s="13">
        <f>J180*0.3</f>
        <v>56.29500000000001</v>
      </c>
      <c r="R180" s="13">
        <f>J180-Q180</f>
        <v>131.355</v>
      </c>
      <c r="S180" s="13">
        <f>(E180*0.5)</f>
        <v>6.255</v>
      </c>
      <c r="T180" s="15">
        <f>J180*0.5</f>
        <v>93.825</v>
      </c>
      <c r="U180" s="16">
        <f>J180-T180</f>
        <v>93.825</v>
      </c>
      <c r="V180" s="17">
        <f>U180/D180</f>
        <v>6.255</v>
      </c>
      <c r="W180" s="17">
        <f>D180*V180</f>
        <v>93.825</v>
      </c>
      <c r="X180" s="18" t="s">
        <v>376</v>
      </c>
      <c r="Y180" s="19">
        <v>6</v>
      </c>
      <c r="Z180" s="19">
        <v>6.1</v>
      </c>
      <c r="AA180" s="19">
        <v>11.3</v>
      </c>
      <c r="AB180" s="19"/>
      <c r="AC180" s="19"/>
      <c r="AD180" s="10">
        <f>V180/1.23</f>
        <v>5.085365853658536</v>
      </c>
      <c r="AE180" s="10">
        <f>AD180*1.1</f>
        <v>5.59390243902439</v>
      </c>
      <c r="AF180" s="20">
        <f>AE180/4.55</f>
        <v>1.229429107477888</v>
      </c>
      <c r="AG180" s="20">
        <f>AF180*D180</f>
        <v>18.44143661216832</v>
      </c>
    </row>
    <row r="181" spans="1:33" ht="12.75">
      <c r="A181" s="10" t="s">
        <v>19</v>
      </c>
      <c r="B181" s="12">
        <v>3165140382328</v>
      </c>
      <c r="C181" s="13" t="s">
        <v>377</v>
      </c>
      <c r="D181" s="13">
        <v>14</v>
      </c>
      <c r="E181" s="13">
        <v>5</v>
      </c>
      <c r="F181" s="14">
        <f>E181/1.23</f>
        <v>4.065040650406504</v>
      </c>
      <c r="G181" s="13">
        <f>F181*1.1</f>
        <v>4.4715447154471555</v>
      </c>
      <c r="H181" s="14">
        <f>G181/4.55</f>
        <v>0.9827570803180562</v>
      </c>
      <c r="I181" s="13">
        <f>(E181*0.3)</f>
        <v>1.5000000000000002</v>
      </c>
      <c r="J181" s="13">
        <f>D181*E181</f>
        <v>70</v>
      </c>
      <c r="K181" s="13">
        <f>E181-I181</f>
        <v>3.5</v>
      </c>
      <c r="L181" s="13">
        <f>K181/1.23</f>
        <v>2.845528455284553</v>
      </c>
      <c r="M181" s="13">
        <f>L181*1.1</f>
        <v>3.1300813008130084</v>
      </c>
      <c r="N181" s="14">
        <f>D181*H181</f>
        <v>13.758599124452786</v>
      </c>
      <c r="O181" s="14">
        <f>M181/4.55</f>
        <v>0.6879299562226392</v>
      </c>
      <c r="P181" s="14">
        <f>D181*O181</f>
        <v>9.631019387116948</v>
      </c>
      <c r="Q181" s="13">
        <f>J181*0.3</f>
        <v>21.000000000000004</v>
      </c>
      <c r="R181" s="13">
        <f>J181-Q181</f>
        <v>49</v>
      </c>
      <c r="S181" s="13">
        <f>(E181*0.5)</f>
        <v>2.5</v>
      </c>
      <c r="T181" s="15">
        <f>J181*0.5</f>
        <v>35</v>
      </c>
      <c r="U181" s="16">
        <f>J181-T181</f>
        <v>35</v>
      </c>
      <c r="V181" s="17">
        <f>U181/D181</f>
        <v>2.5</v>
      </c>
      <c r="W181" s="17">
        <f>D181*V181</f>
        <v>35</v>
      </c>
      <c r="X181" s="18" t="s">
        <v>378</v>
      </c>
      <c r="Y181" s="19">
        <v>5</v>
      </c>
      <c r="Z181" s="19">
        <v>6.2</v>
      </c>
      <c r="AA181" s="19"/>
      <c r="AB181" s="19"/>
      <c r="AC181" s="19"/>
      <c r="AD181" s="10">
        <f>V181/1.23</f>
        <v>2.032520325203252</v>
      </c>
      <c r="AE181" s="10">
        <f>AD181*1.1</f>
        <v>2.2357723577235777</v>
      </c>
      <c r="AF181" s="20">
        <f>AE181/4.55</f>
        <v>0.4913785401590281</v>
      </c>
      <c r="AG181" s="20">
        <f>AF181*D181</f>
        <v>6.879299562226393</v>
      </c>
    </row>
    <row r="182" spans="1:33" ht="12.75">
      <c r="A182" s="10" t="s">
        <v>19</v>
      </c>
      <c r="B182" s="12">
        <v>3165140382373</v>
      </c>
      <c r="C182" s="13" t="s">
        <v>379</v>
      </c>
      <c r="D182" s="13">
        <v>24</v>
      </c>
      <c r="E182" s="13">
        <v>9</v>
      </c>
      <c r="F182" s="14">
        <f>E182/1.23</f>
        <v>7.317073170731708</v>
      </c>
      <c r="G182" s="13">
        <f>F182*1.1</f>
        <v>8.04878048780488</v>
      </c>
      <c r="H182" s="14">
        <f>G182/4.55</f>
        <v>1.7689627445725011</v>
      </c>
      <c r="I182" s="13">
        <f>(E182*0.3)</f>
        <v>2.7</v>
      </c>
      <c r="J182" s="13">
        <f>D182*E182</f>
        <v>216</v>
      </c>
      <c r="K182" s="13">
        <f>E182-I182</f>
        <v>6.3</v>
      </c>
      <c r="L182" s="13">
        <f>K182/1.23</f>
        <v>5.121951219512195</v>
      </c>
      <c r="M182" s="13">
        <f>L182*1.1</f>
        <v>5.634146341463415</v>
      </c>
      <c r="N182" s="14">
        <f>D182*H182</f>
        <v>42.455105869740024</v>
      </c>
      <c r="O182" s="14">
        <f>M182/4.55</f>
        <v>1.2382739212007507</v>
      </c>
      <c r="P182" s="14">
        <f>D182*O182</f>
        <v>29.718574108818018</v>
      </c>
      <c r="Q182" s="13">
        <f>J182*0.3</f>
        <v>64.80000000000001</v>
      </c>
      <c r="R182" s="13">
        <f>J182-Q182</f>
        <v>151.2</v>
      </c>
      <c r="S182" s="13">
        <f>(E182*0.5)</f>
        <v>4.5</v>
      </c>
      <c r="T182" s="15">
        <f>J182*0.5</f>
        <v>108</v>
      </c>
      <c r="U182" s="16">
        <f>J182-T182</f>
        <v>108</v>
      </c>
      <c r="V182" s="17">
        <f>U182/D182</f>
        <v>4.5</v>
      </c>
      <c r="W182" s="17">
        <f>D182*V182</f>
        <v>108</v>
      </c>
      <c r="X182" s="18" t="s">
        <v>380</v>
      </c>
      <c r="Y182" s="19">
        <v>5</v>
      </c>
      <c r="Z182" s="19">
        <v>6.2</v>
      </c>
      <c r="AA182" s="19"/>
      <c r="AB182" s="19"/>
      <c r="AC182" s="19"/>
      <c r="AD182" s="10">
        <f>V182/1.23</f>
        <v>3.658536585365854</v>
      </c>
      <c r="AE182" s="10">
        <f>AD182*1.1</f>
        <v>4.02439024390244</v>
      </c>
      <c r="AF182" s="20">
        <f>AE182/4.55</f>
        <v>0.8844813722862506</v>
      </c>
      <c r="AG182" s="20">
        <f>AF182*D182</f>
        <v>21.227552934870012</v>
      </c>
    </row>
    <row r="183" spans="1:33" ht="12.75">
      <c r="A183" s="10" t="s">
        <v>19</v>
      </c>
      <c r="B183" s="12">
        <v>3165140382366</v>
      </c>
      <c r="C183" s="13" t="s">
        <v>381</v>
      </c>
      <c r="D183" s="13">
        <v>26</v>
      </c>
      <c r="E183" s="13">
        <v>5</v>
      </c>
      <c r="F183" s="14">
        <f>E183/1.23</f>
        <v>4.065040650406504</v>
      </c>
      <c r="G183" s="13">
        <f>F183*1.1</f>
        <v>4.4715447154471555</v>
      </c>
      <c r="H183" s="14">
        <f>G183/4.55</f>
        <v>0.9827570803180562</v>
      </c>
      <c r="I183" s="13">
        <f>(E183*0.3)</f>
        <v>1.5000000000000002</v>
      </c>
      <c r="J183" s="13">
        <f>D183*E183</f>
        <v>130</v>
      </c>
      <c r="K183" s="13">
        <f>E183-I183</f>
        <v>3.5</v>
      </c>
      <c r="L183" s="13">
        <f>K183/1.23</f>
        <v>2.845528455284553</v>
      </c>
      <c r="M183" s="13">
        <f>L183*1.1</f>
        <v>3.1300813008130084</v>
      </c>
      <c r="N183" s="14">
        <f>D183*H183</f>
        <v>25.55168408826946</v>
      </c>
      <c r="O183" s="14">
        <f>M183/4.55</f>
        <v>0.6879299562226392</v>
      </c>
      <c r="P183" s="14">
        <f>D183*O183</f>
        <v>17.88617886178862</v>
      </c>
      <c r="Q183" s="13">
        <f>J183*0.3</f>
        <v>39.00000000000001</v>
      </c>
      <c r="R183" s="13">
        <f>J183-Q183</f>
        <v>91</v>
      </c>
      <c r="S183" s="13">
        <f>(E183*0.5)</f>
        <v>2.5</v>
      </c>
      <c r="T183" s="15">
        <f>J183*0.5</f>
        <v>65</v>
      </c>
      <c r="U183" s="16">
        <f>J183-T183</f>
        <v>65</v>
      </c>
      <c r="V183" s="17">
        <f>U183/D183</f>
        <v>2.5</v>
      </c>
      <c r="W183" s="17">
        <f>D183*V183</f>
        <v>65</v>
      </c>
      <c r="X183" s="18" t="s">
        <v>382</v>
      </c>
      <c r="Y183" s="19">
        <v>5</v>
      </c>
      <c r="Z183" s="19">
        <v>6.2</v>
      </c>
      <c r="AA183" s="19"/>
      <c r="AB183" s="19"/>
      <c r="AC183" s="19"/>
      <c r="AD183" s="10">
        <f>V183/1.23</f>
        <v>2.032520325203252</v>
      </c>
      <c r="AE183" s="10">
        <f>AD183*1.1</f>
        <v>2.2357723577235777</v>
      </c>
      <c r="AF183" s="20">
        <f>AE183/4.55</f>
        <v>0.4913785401590281</v>
      </c>
      <c r="AG183" s="20">
        <f>AF183*D183</f>
        <v>12.77584204413473</v>
      </c>
    </row>
    <row r="184" spans="1:33" ht="12.75">
      <c r="A184" s="10" t="s">
        <v>19</v>
      </c>
      <c r="B184" s="12">
        <v>3165140382335</v>
      </c>
      <c r="C184" s="13" t="s">
        <v>383</v>
      </c>
      <c r="D184" s="13">
        <v>18</v>
      </c>
      <c r="E184" s="13">
        <v>5</v>
      </c>
      <c r="F184" s="14">
        <f>E184/1.23</f>
        <v>4.065040650406504</v>
      </c>
      <c r="G184" s="13">
        <f>F184*1.1</f>
        <v>4.4715447154471555</v>
      </c>
      <c r="H184" s="14">
        <f>G184/4.55</f>
        <v>0.9827570803180562</v>
      </c>
      <c r="I184" s="13">
        <f>(E184*0.3)</f>
        <v>1.5000000000000002</v>
      </c>
      <c r="J184" s="13">
        <f>D184*E184</f>
        <v>90</v>
      </c>
      <c r="K184" s="13">
        <f>E184-I184</f>
        <v>3.5</v>
      </c>
      <c r="L184" s="13">
        <f>K184/1.23</f>
        <v>2.845528455284553</v>
      </c>
      <c r="M184" s="13">
        <f>L184*1.1</f>
        <v>3.1300813008130084</v>
      </c>
      <c r="N184" s="14">
        <f>D184*H184</f>
        <v>17.689627445725012</v>
      </c>
      <c r="O184" s="14">
        <f>M184/4.55</f>
        <v>0.6879299562226392</v>
      </c>
      <c r="P184" s="14">
        <f>D184*O184</f>
        <v>12.382739212007506</v>
      </c>
      <c r="Q184" s="13">
        <f>J184*0.3</f>
        <v>27.000000000000004</v>
      </c>
      <c r="R184" s="13">
        <f>J184-Q184</f>
        <v>63</v>
      </c>
      <c r="S184" s="13">
        <f>(E184*0.5)</f>
        <v>2.5</v>
      </c>
      <c r="T184" s="15">
        <f>J184*0.5</f>
        <v>45</v>
      </c>
      <c r="U184" s="16">
        <f>J184-T184</f>
        <v>45</v>
      </c>
      <c r="V184" s="17">
        <f>U184/D184</f>
        <v>2.5</v>
      </c>
      <c r="W184" s="17">
        <f>D184*V184</f>
        <v>45</v>
      </c>
      <c r="X184" s="18" t="s">
        <v>384</v>
      </c>
      <c r="Y184" s="19">
        <v>5</v>
      </c>
      <c r="Z184" s="19">
        <v>6.2</v>
      </c>
      <c r="AA184" s="19"/>
      <c r="AB184" s="19"/>
      <c r="AC184" s="19"/>
      <c r="AD184" s="10">
        <f>V184/1.23</f>
        <v>2.032520325203252</v>
      </c>
      <c r="AE184" s="10">
        <f>AD184*1.1</f>
        <v>2.2357723577235777</v>
      </c>
      <c r="AF184" s="20">
        <f>AE184/4.55</f>
        <v>0.4913785401590281</v>
      </c>
      <c r="AG184" s="20">
        <f>AF184*D184</f>
        <v>8.844813722862506</v>
      </c>
    </row>
    <row r="185" spans="1:33" ht="12.75">
      <c r="A185" s="10" t="s">
        <v>19</v>
      </c>
      <c r="B185" s="12">
        <v>3165140382380</v>
      </c>
      <c r="C185" s="13" t="s">
        <v>385</v>
      </c>
      <c r="D185" s="13">
        <v>20</v>
      </c>
      <c r="E185" s="13">
        <v>8</v>
      </c>
      <c r="F185" s="14">
        <f>E185/1.23</f>
        <v>6.504065040650406</v>
      </c>
      <c r="G185" s="13">
        <f>F185*1.1</f>
        <v>7.154471544715448</v>
      </c>
      <c r="H185" s="14">
        <f>G185/4.55</f>
        <v>1.5724113285088896</v>
      </c>
      <c r="I185" s="13">
        <f>(E185*0.3)</f>
        <v>2.4000000000000004</v>
      </c>
      <c r="J185" s="13">
        <f>D185*E185</f>
        <v>160</v>
      </c>
      <c r="K185" s="13">
        <f>E185-I185</f>
        <v>5.6</v>
      </c>
      <c r="L185" s="13">
        <f>K185/1.23</f>
        <v>4.5528455284552845</v>
      </c>
      <c r="M185" s="13">
        <f>L185*1.1</f>
        <v>5.008130081300814</v>
      </c>
      <c r="N185" s="14">
        <f>D185*H185</f>
        <v>31.448226570177795</v>
      </c>
      <c r="O185" s="14">
        <f>M185/4.55</f>
        <v>1.1006879299562229</v>
      </c>
      <c r="P185" s="14">
        <f>D185*O185</f>
        <v>22.013758599124458</v>
      </c>
      <c r="Q185" s="13">
        <f>J185*0.3</f>
        <v>48.00000000000001</v>
      </c>
      <c r="R185" s="13">
        <f>J185-Q185</f>
        <v>112</v>
      </c>
      <c r="S185" s="13">
        <f>(E185*0.5)</f>
        <v>4</v>
      </c>
      <c r="T185" s="15">
        <f>J185*0.5</f>
        <v>80</v>
      </c>
      <c r="U185" s="16">
        <f>J185-T185</f>
        <v>80</v>
      </c>
      <c r="V185" s="17">
        <f>U185/D185</f>
        <v>4</v>
      </c>
      <c r="W185" s="17">
        <f>D185*V185</f>
        <v>80</v>
      </c>
      <c r="X185" s="18" t="s">
        <v>386</v>
      </c>
      <c r="Y185" s="19">
        <v>5</v>
      </c>
      <c r="Z185" s="19">
        <v>6.2</v>
      </c>
      <c r="AA185" s="19"/>
      <c r="AB185" s="19"/>
      <c r="AC185" s="19"/>
      <c r="AD185" s="10">
        <f>V185/1.23</f>
        <v>3.252032520325203</v>
      </c>
      <c r="AE185" s="10">
        <f>AD185*1.1</f>
        <v>3.577235772357724</v>
      </c>
      <c r="AF185" s="20">
        <f>AE185/4.55</f>
        <v>0.7862056642544448</v>
      </c>
      <c r="AG185" s="20">
        <f>AF185*D185</f>
        <v>15.724113285088897</v>
      </c>
    </row>
    <row r="186" spans="1:33" ht="12.75">
      <c r="A186" s="10" t="s">
        <v>19</v>
      </c>
      <c r="B186" s="12">
        <v>3165140382397</v>
      </c>
      <c r="C186" s="13" t="s">
        <v>387</v>
      </c>
      <c r="D186" s="13">
        <v>17</v>
      </c>
      <c r="E186" s="13">
        <v>8</v>
      </c>
      <c r="F186" s="14">
        <f>E186/1.23</f>
        <v>6.504065040650406</v>
      </c>
      <c r="G186" s="13">
        <f>F186*1.1</f>
        <v>7.154471544715448</v>
      </c>
      <c r="H186" s="14">
        <f>G186/4.55</f>
        <v>1.5724113285088896</v>
      </c>
      <c r="I186" s="13">
        <f>(E186*0.3)</f>
        <v>2.4000000000000004</v>
      </c>
      <c r="J186" s="13">
        <f>D186*E186</f>
        <v>136</v>
      </c>
      <c r="K186" s="13">
        <f>E186-I186</f>
        <v>5.6</v>
      </c>
      <c r="L186" s="13">
        <f>K186/1.23</f>
        <v>4.5528455284552845</v>
      </c>
      <c r="M186" s="13">
        <f>L186*1.1</f>
        <v>5.008130081300814</v>
      </c>
      <c r="N186" s="14">
        <f>D186*H186</f>
        <v>26.730992584651123</v>
      </c>
      <c r="O186" s="14">
        <f>M186/4.55</f>
        <v>1.1006879299562229</v>
      </c>
      <c r="P186" s="14">
        <f>D186*O186</f>
        <v>18.71169480925579</v>
      </c>
      <c r="Q186" s="13">
        <f>J186*0.3</f>
        <v>40.800000000000004</v>
      </c>
      <c r="R186" s="13">
        <f>J186-Q186</f>
        <v>95.19999999999999</v>
      </c>
      <c r="S186" s="13">
        <f>(E186*0.5)</f>
        <v>4</v>
      </c>
      <c r="T186" s="15">
        <f>J186*0.5</f>
        <v>68</v>
      </c>
      <c r="U186" s="16">
        <f>J186-T186</f>
        <v>68</v>
      </c>
      <c r="V186" s="17">
        <f>U186/D186</f>
        <v>4</v>
      </c>
      <c r="W186" s="17">
        <f>D186*V186</f>
        <v>68</v>
      </c>
      <c r="X186" s="18" t="s">
        <v>388</v>
      </c>
      <c r="Y186" s="19">
        <v>5</v>
      </c>
      <c r="Z186" s="19">
        <v>6.2</v>
      </c>
      <c r="AA186" s="19"/>
      <c r="AB186" s="19"/>
      <c r="AC186" s="19"/>
      <c r="AD186" s="10">
        <f>V186/1.23</f>
        <v>3.252032520325203</v>
      </c>
      <c r="AE186" s="10">
        <f>AD186*1.1</f>
        <v>3.577235772357724</v>
      </c>
      <c r="AF186" s="20">
        <f>AE186/4.55</f>
        <v>0.7862056642544448</v>
      </c>
      <c r="AG186" s="20">
        <f>AF186*D186</f>
        <v>13.365496292325561</v>
      </c>
    </row>
    <row r="187" spans="1:33" ht="12.75">
      <c r="A187" s="10" t="s">
        <v>19</v>
      </c>
      <c r="B187" s="12">
        <v>3165140382359</v>
      </c>
      <c r="C187" s="13" t="s">
        <v>389</v>
      </c>
      <c r="D187" s="13">
        <v>13</v>
      </c>
      <c r="E187" s="13">
        <v>6</v>
      </c>
      <c r="F187" s="14">
        <f>E187/1.23</f>
        <v>4.878048780487805</v>
      </c>
      <c r="G187" s="13">
        <f>F187*1.1</f>
        <v>5.365853658536586</v>
      </c>
      <c r="H187" s="14">
        <f>G187/4.55</f>
        <v>1.1793084963816671</v>
      </c>
      <c r="I187" s="13">
        <f>(E187*0.3)</f>
        <v>1.8000000000000003</v>
      </c>
      <c r="J187" s="13">
        <f>D187*E187</f>
        <v>78</v>
      </c>
      <c r="K187" s="13">
        <f>E187-I187</f>
        <v>4.199999999999999</v>
      </c>
      <c r="L187" s="13">
        <f>K187/1.23</f>
        <v>3.414634146341463</v>
      </c>
      <c r="M187" s="13">
        <f>L187*1.1</f>
        <v>3.7560975609756095</v>
      </c>
      <c r="N187" s="14">
        <f>D187*H187</f>
        <v>15.331010452961673</v>
      </c>
      <c r="O187" s="14">
        <f>M187/4.55</f>
        <v>0.8255159474671669</v>
      </c>
      <c r="P187" s="14">
        <f>D187*O187</f>
        <v>10.73170731707317</v>
      </c>
      <c r="Q187" s="13">
        <f>J187*0.3</f>
        <v>23.400000000000002</v>
      </c>
      <c r="R187" s="13">
        <f>J187-Q187</f>
        <v>54.599999999999994</v>
      </c>
      <c r="S187" s="13">
        <f>(E187*0.5)</f>
        <v>3</v>
      </c>
      <c r="T187" s="15">
        <f>J187*0.5</f>
        <v>39</v>
      </c>
      <c r="U187" s="16">
        <f>J187-T187</f>
        <v>39</v>
      </c>
      <c r="V187" s="17">
        <f>U187/D187</f>
        <v>3</v>
      </c>
      <c r="W187" s="17">
        <f>D187*V187</f>
        <v>39</v>
      </c>
      <c r="X187" s="18" t="s">
        <v>390</v>
      </c>
      <c r="Y187" s="19">
        <v>5</v>
      </c>
      <c r="Z187" s="19">
        <v>6.2</v>
      </c>
      <c r="AA187" s="19"/>
      <c r="AB187" s="19"/>
      <c r="AC187" s="19"/>
      <c r="AD187" s="10">
        <f>V187/1.23</f>
        <v>2.4390243902439024</v>
      </c>
      <c r="AE187" s="10">
        <f>AD187*1.1</f>
        <v>2.682926829268293</v>
      </c>
      <c r="AF187" s="20">
        <f>AE187/4.55</f>
        <v>0.5896542481908336</v>
      </c>
      <c r="AG187" s="20">
        <f>AF187*D187</f>
        <v>7.665505226480836</v>
      </c>
    </row>
    <row r="188" spans="1:33" ht="12.75">
      <c r="A188" s="10" t="s">
        <v>19</v>
      </c>
      <c r="B188" s="12">
        <v>3165140407168</v>
      </c>
      <c r="C188" s="13" t="s">
        <v>391</v>
      </c>
      <c r="D188" s="13">
        <v>27</v>
      </c>
      <c r="E188" s="13">
        <v>4</v>
      </c>
      <c r="F188" s="14">
        <f>E188/1.23</f>
        <v>3.252032520325203</v>
      </c>
      <c r="G188" s="13">
        <f>F188*1.1</f>
        <v>3.577235772357724</v>
      </c>
      <c r="H188" s="14">
        <f>G188/4.55</f>
        <v>0.7862056642544448</v>
      </c>
      <c r="I188" s="13">
        <f>(E188*0.3)</f>
        <v>1.2000000000000002</v>
      </c>
      <c r="J188" s="13">
        <f>D188*E188</f>
        <v>108</v>
      </c>
      <c r="K188" s="13">
        <f>E188-I188</f>
        <v>2.8</v>
      </c>
      <c r="L188" s="13">
        <f>K188/1.23</f>
        <v>2.2764227642276422</v>
      </c>
      <c r="M188" s="13">
        <f>L188*1.1</f>
        <v>2.504065040650407</v>
      </c>
      <c r="N188" s="14">
        <f>D188*H188</f>
        <v>21.227552934870012</v>
      </c>
      <c r="O188" s="14">
        <f>M188/4.55</f>
        <v>0.5503439649781114</v>
      </c>
      <c r="P188" s="14">
        <f>D188*O188</f>
        <v>14.859287054409009</v>
      </c>
      <c r="Q188" s="13">
        <f>J188*0.3</f>
        <v>32.400000000000006</v>
      </c>
      <c r="R188" s="13">
        <f>J188-Q188</f>
        <v>75.6</v>
      </c>
      <c r="S188" s="13">
        <f>(E188*0.5)</f>
        <v>2</v>
      </c>
      <c r="T188" s="15">
        <f>J188*0.5</f>
        <v>54</v>
      </c>
      <c r="U188" s="16">
        <f>J188-T188</f>
        <v>54</v>
      </c>
      <c r="V188" s="17">
        <f>U188/D188</f>
        <v>2</v>
      </c>
      <c r="W188" s="17">
        <f>D188*V188</f>
        <v>54</v>
      </c>
      <c r="X188" s="18" t="s">
        <v>392</v>
      </c>
      <c r="Y188" s="19">
        <v>5</v>
      </c>
      <c r="Z188" s="19"/>
      <c r="AA188" s="19"/>
      <c r="AB188" s="19"/>
      <c r="AC188" s="19"/>
      <c r="AD188" s="10">
        <f>V188/1.23</f>
        <v>1.6260162601626016</v>
      </c>
      <c r="AE188" s="10">
        <f>AD188*1.1</f>
        <v>1.788617886178862</v>
      </c>
      <c r="AF188" s="20">
        <f>AE188/4.55</f>
        <v>0.3931028321272224</v>
      </c>
      <c r="AG188" s="20">
        <f>AF188*D188</f>
        <v>10.613776467435006</v>
      </c>
    </row>
    <row r="189" spans="1:33" ht="12.75">
      <c r="A189" s="10" t="s">
        <v>19</v>
      </c>
      <c r="B189" s="12">
        <v>3165140407175</v>
      </c>
      <c r="C189" s="13" t="s">
        <v>183</v>
      </c>
      <c r="D189" s="13">
        <v>26</v>
      </c>
      <c r="E189" s="13">
        <v>4</v>
      </c>
      <c r="F189" s="14">
        <f>E189/1.23</f>
        <v>3.252032520325203</v>
      </c>
      <c r="G189" s="13">
        <f>F189*1.1</f>
        <v>3.577235772357724</v>
      </c>
      <c r="H189" s="14">
        <f>G189/4.55</f>
        <v>0.7862056642544448</v>
      </c>
      <c r="I189" s="13">
        <f>(E189*0.3)</f>
        <v>1.2000000000000002</v>
      </c>
      <c r="J189" s="13">
        <f>D189*E189</f>
        <v>104</v>
      </c>
      <c r="K189" s="13">
        <f>E189-I189</f>
        <v>2.8</v>
      </c>
      <c r="L189" s="13">
        <f>K189/1.23</f>
        <v>2.2764227642276422</v>
      </c>
      <c r="M189" s="13">
        <f>L189*1.1</f>
        <v>2.504065040650407</v>
      </c>
      <c r="N189" s="14">
        <f>D189*H189</f>
        <v>20.441347270615566</v>
      </c>
      <c r="O189" s="14">
        <f>M189/4.55</f>
        <v>0.5503439649781114</v>
      </c>
      <c r="P189" s="14">
        <f>D189*O189</f>
        <v>14.308943089430898</v>
      </c>
      <c r="Q189" s="13">
        <f>J189*0.3</f>
        <v>31.200000000000003</v>
      </c>
      <c r="R189" s="13">
        <f>J189-Q189</f>
        <v>72.8</v>
      </c>
      <c r="S189" s="13">
        <f>(E189*0.5)</f>
        <v>2</v>
      </c>
      <c r="T189" s="15">
        <f>J189*0.5</f>
        <v>52</v>
      </c>
      <c r="U189" s="16">
        <f>J189-T189</f>
        <v>52</v>
      </c>
      <c r="V189" s="17">
        <f>U189/D189</f>
        <v>2</v>
      </c>
      <c r="W189" s="17">
        <f>D189*V189</f>
        <v>52</v>
      </c>
      <c r="X189" s="18" t="s">
        <v>393</v>
      </c>
      <c r="Y189" s="19">
        <v>5</v>
      </c>
      <c r="Z189" s="19">
        <v>6.2</v>
      </c>
      <c r="AA189" s="19"/>
      <c r="AB189" s="19"/>
      <c r="AC189" s="19"/>
      <c r="AD189" s="10">
        <f>V189/1.23</f>
        <v>1.6260162601626016</v>
      </c>
      <c r="AE189" s="10">
        <f>AD189*1.1</f>
        <v>1.788617886178862</v>
      </c>
      <c r="AF189" s="20">
        <f>AE189/4.55</f>
        <v>0.3931028321272224</v>
      </c>
      <c r="AG189" s="20">
        <f>AF189*D189</f>
        <v>10.220673635307783</v>
      </c>
    </row>
    <row r="190" spans="1:33" ht="12.75">
      <c r="A190" s="10" t="s">
        <v>19</v>
      </c>
      <c r="B190" s="12">
        <v>3165140382236</v>
      </c>
      <c r="C190" s="13" t="s">
        <v>394</v>
      </c>
      <c r="D190" s="13">
        <v>30</v>
      </c>
      <c r="E190" s="13">
        <v>4.7</v>
      </c>
      <c r="F190" s="14">
        <f>E190/1.23</f>
        <v>3.821138211382114</v>
      </c>
      <c r="G190" s="13">
        <f>F190*1.1</f>
        <v>4.203252032520326</v>
      </c>
      <c r="H190" s="14">
        <f>G190/4.55</f>
        <v>0.9237916554989728</v>
      </c>
      <c r="I190" s="13">
        <f>(E190*0.3)</f>
        <v>1.4100000000000004</v>
      </c>
      <c r="J190" s="13">
        <f>D190*E190</f>
        <v>141</v>
      </c>
      <c r="K190" s="13">
        <f>E190-I190</f>
        <v>3.29</v>
      </c>
      <c r="L190" s="13">
        <f>K190/1.23</f>
        <v>2.6747967479674797</v>
      </c>
      <c r="M190" s="13">
        <f>L190*1.1</f>
        <v>2.9422764227642277</v>
      </c>
      <c r="N190" s="14">
        <f>D190*H190</f>
        <v>27.713749664969185</v>
      </c>
      <c r="O190" s="14">
        <f>M190/4.55</f>
        <v>0.6466541588492809</v>
      </c>
      <c r="P190" s="14">
        <f>D190*O190</f>
        <v>19.39962476547843</v>
      </c>
      <c r="Q190" s="13">
        <f>J190*0.3</f>
        <v>42.300000000000004</v>
      </c>
      <c r="R190" s="13">
        <f>J190-Q190</f>
        <v>98.69999999999999</v>
      </c>
      <c r="S190" s="13">
        <f>(E190*0.5)</f>
        <v>2.35</v>
      </c>
      <c r="T190" s="15">
        <f>J190*0.5</f>
        <v>70.5</v>
      </c>
      <c r="U190" s="16">
        <f>J190-T190</f>
        <v>70.5</v>
      </c>
      <c r="V190" s="17">
        <f>U190/D190</f>
        <v>2.35</v>
      </c>
      <c r="W190" s="17">
        <f>D190*V190</f>
        <v>70.5</v>
      </c>
      <c r="X190" s="18" t="s">
        <v>395</v>
      </c>
      <c r="Y190" s="19">
        <v>5</v>
      </c>
      <c r="Z190" s="19">
        <v>6.2</v>
      </c>
      <c r="AA190" s="19"/>
      <c r="AB190" s="19"/>
      <c r="AC190" s="19"/>
      <c r="AD190" s="10">
        <f>V190/1.23</f>
        <v>1.910569105691057</v>
      </c>
      <c r="AE190" s="10">
        <f>AD190*1.1</f>
        <v>2.101626016260163</v>
      </c>
      <c r="AF190" s="20">
        <f>AE190/4.55</f>
        <v>0.4618958277494864</v>
      </c>
      <c r="AG190" s="20">
        <f>AF190*D190</f>
        <v>13.856874832484593</v>
      </c>
    </row>
    <row r="191" spans="1:33" ht="12.75">
      <c r="A191" s="10" t="s">
        <v>19</v>
      </c>
      <c r="B191" s="12">
        <v>3165140407182</v>
      </c>
      <c r="C191" s="13" t="s">
        <v>396</v>
      </c>
      <c r="D191" s="13">
        <v>16</v>
      </c>
      <c r="E191" s="13">
        <v>5</v>
      </c>
      <c r="F191" s="14">
        <f>E191/1.23</f>
        <v>4.065040650406504</v>
      </c>
      <c r="G191" s="13">
        <f>F191*1.1</f>
        <v>4.4715447154471555</v>
      </c>
      <c r="H191" s="14">
        <f>G191/4.55</f>
        <v>0.9827570803180562</v>
      </c>
      <c r="I191" s="13">
        <f>(E191*0.3)</f>
        <v>1.5000000000000002</v>
      </c>
      <c r="J191" s="13">
        <f>D191*E191</f>
        <v>80</v>
      </c>
      <c r="K191" s="13">
        <f>E191-I191</f>
        <v>3.5</v>
      </c>
      <c r="L191" s="13">
        <f>K191/1.23</f>
        <v>2.845528455284553</v>
      </c>
      <c r="M191" s="13">
        <f>L191*1.1</f>
        <v>3.1300813008130084</v>
      </c>
      <c r="N191" s="14">
        <f>D191*H191</f>
        <v>15.7241132850889</v>
      </c>
      <c r="O191" s="14">
        <f>M191/4.55</f>
        <v>0.6879299562226392</v>
      </c>
      <c r="P191" s="14">
        <f>D191*O191</f>
        <v>11.006879299562227</v>
      </c>
      <c r="Q191" s="13">
        <f>J191*0.3</f>
        <v>24.000000000000004</v>
      </c>
      <c r="R191" s="13">
        <f>J191-Q191</f>
        <v>56</v>
      </c>
      <c r="S191" s="13">
        <f>(E191*0.5)</f>
        <v>2.5</v>
      </c>
      <c r="T191" s="15">
        <f>J191*0.5</f>
        <v>40</v>
      </c>
      <c r="U191" s="16">
        <f>J191-T191</f>
        <v>40</v>
      </c>
      <c r="V191" s="17">
        <f>U191/D191</f>
        <v>2.5</v>
      </c>
      <c r="W191" s="17">
        <f>D191*V191</f>
        <v>40</v>
      </c>
      <c r="X191" s="18" t="s">
        <v>397</v>
      </c>
      <c r="Y191" s="19">
        <v>5</v>
      </c>
      <c r="Z191" s="19">
        <v>6.2</v>
      </c>
      <c r="AA191" s="19"/>
      <c r="AB191" s="19"/>
      <c r="AC191" s="19"/>
      <c r="AD191" s="10">
        <f>V191/1.23</f>
        <v>2.032520325203252</v>
      </c>
      <c r="AE191" s="10">
        <f>AD191*1.1</f>
        <v>2.2357723577235777</v>
      </c>
      <c r="AF191" s="20">
        <f>AE191/4.55</f>
        <v>0.4913785401590281</v>
      </c>
      <c r="AG191" s="20">
        <f>AF191*D191</f>
        <v>7.86205664254445</v>
      </c>
    </row>
    <row r="192" spans="1:33" ht="12.75">
      <c r="A192" s="10" t="s">
        <v>19</v>
      </c>
      <c r="B192" s="12">
        <v>3165140382267</v>
      </c>
      <c r="C192" s="13" t="s">
        <v>398</v>
      </c>
      <c r="D192" s="13">
        <v>23</v>
      </c>
      <c r="E192" s="13">
        <v>4.7</v>
      </c>
      <c r="F192" s="14">
        <f>E192/1.23</f>
        <v>3.821138211382114</v>
      </c>
      <c r="G192" s="13">
        <f>F192*1.1</f>
        <v>4.203252032520326</v>
      </c>
      <c r="H192" s="14">
        <f>G192/4.55</f>
        <v>0.9237916554989728</v>
      </c>
      <c r="I192" s="13">
        <f>(E192*0.3)</f>
        <v>1.4100000000000004</v>
      </c>
      <c r="J192" s="13">
        <f>D192*E192</f>
        <v>108.10000000000001</v>
      </c>
      <c r="K192" s="13">
        <f>E192-I192</f>
        <v>3.29</v>
      </c>
      <c r="L192" s="13">
        <f>K192/1.23</f>
        <v>2.6747967479674797</v>
      </c>
      <c r="M192" s="13">
        <f>L192*1.1</f>
        <v>2.9422764227642277</v>
      </c>
      <c r="N192" s="14">
        <f>D192*H192</f>
        <v>21.247208076476376</v>
      </c>
      <c r="O192" s="14">
        <f>M192/4.55</f>
        <v>0.6466541588492809</v>
      </c>
      <c r="P192" s="14">
        <f>D192*O192</f>
        <v>14.873045653533461</v>
      </c>
      <c r="Q192" s="13">
        <f>J192*0.3</f>
        <v>32.43000000000001</v>
      </c>
      <c r="R192" s="13">
        <f>J192-Q192</f>
        <v>75.67</v>
      </c>
      <c r="S192" s="13">
        <f>(E192*0.5)</f>
        <v>2.35</v>
      </c>
      <c r="T192" s="15">
        <f>J192*0.5</f>
        <v>54.050000000000004</v>
      </c>
      <c r="U192" s="16">
        <f>J192-T192</f>
        <v>54.050000000000004</v>
      </c>
      <c r="V192" s="17">
        <f>U192/D192</f>
        <v>2.35</v>
      </c>
      <c r="W192" s="17">
        <f>D192*V192</f>
        <v>54.050000000000004</v>
      </c>
      <c r="X192" s="18" t="s">
        <v>399</v>
      </c>
      <c r="Y192" s="19">
        <v>5</v>
      </c>
      <c r="Z192" s="19">
        <v>6.2</v>
      </c>
      <c r="AA192" s="19"/>
      <c r="AB192" s="19"/>
      <c r="AC192" s="19"/>
      <c r="AD192" s="10">
        <f>V192/1.23</f>
        <v>1.910569105691057</v>
      </c>
      <c r="AE192" s="10">
        <f>AD192*1.1</f>
        <v>2.101626016260163</v>
      </c>
      <c r="AF192" s="20">
        <f>AE192/4.55</f>
        <v>0.4618958277494864</v>
      </c>
      <c r="AG192" s="20">
        <f>AF192*D192</f>
        <v>10.623604038238188</v>
      </c>
    </row>
    <row r="193" spans="1:33" ht="12.75">
      <c r="A193" s="10" t="s">
        <v>19</v>
      </c>
      <c r="B193" s="12">
        <v>3165140382250</v>
      </c>
      <c r="C193" s="13" t="s">
        <v>400</v>
      </c>
      <c r="D193" s="13">
        <v>14</v>
      </c>
      <c r="E193" s="13">
        <v>5</v>
      </c>
      <c r="F193" s="14">
        <f>E193/1.23</f>
        <v>4.065040650406504</v>
      </c>
      <c r="G193" s="13">
        <f>F193*1.1</f>
        <v>4.4715447154471555</v>
      </c>
      <c r="H193" s="14">
        <f>G193/4.55</f>
        <v>0.9827570803180562</v>
      </c>
      <c r="I193" s="13">
        <f>(E193*0.3)</f>
        <v>1.5000000000000002</v>
      </c>
      <c r="J193" s="13">
        <f>D193*E193</f>
        <v>70</v>
      </c>
      <c r="K193" s="13">
        <f>E193-I193</f>
        <v>3.5</v>
      </c>
      <c r="L193" s="13">
        <f>K193/1.23</f>
        <v>2.845528455284553</v>
      </c>
      <c r="M193" s="13">
        <f>L193*1.1</f>
        <v>3.1300813008130084</v>
      </c>
      <c r="N193" s="14">
        <f>D193*H193</f>
        <v>13.758599124452786</v>
      </c>
      <c r="O193" s="14">
        <f>M193/4.55</f>
        <v>0.6879299562226392</v>
      </c>
      <c r="P193" s="14">
        <f>D193*O193</f>
        <v>9.631019387116948</v>
      </c>
      <c r="Q193" s="13">
        <f>J193*0.3</f>
        <v>21.000000000000004</v>
      </c>
      <c r="R193" s="13">
        <f>J193-Q193</f>
        <v>49</v>
      </c>
      <c r="S193" s="13">
        <f>(E193*0.5)</f>
        <v>2.5</v>
      </c>
      <c r="T193" s="15">
        <f>J193*0.5</f>
        <v>35</v>
      </c>
      <c r="U193" s="16">
        <f>J193-T193</f>
        <v>35</v>
      </c>
      <c r="V193" s="17">
        <f>U193/D193</f>
        <v>2.5</v>
      </c>
      <c r="W193" s="17">
        <f>D193*V193</f>
        <v>35</v>
      </c>
      <c r="X193" s="18" t="s">
        <v>401</v>
      </c>
      <c r="Y193" s="19">
        <v>5</v>
      </c>
      <c r="Z193" s="19">
        <v>6.2</v>
      </c>
      <c r="AA193" s="19"/>
      <c r="AB193" s="19"/>
      <c r="AC193" s="19"/>
      <c r="AD193" s="10">
        <f>V193/1.23</f>
        <v>2.032520325203252</v>
      </c>
      <c r="AE193" s="10">
        <f>AD193*1.1</f>
        <v>2.2357723577235777</v>
      </c>
      <c r="AF193" s="20">
        <f>AE193/4.55</f>
        <v>0.4913785401590281</v>
      </c>
      <c r="AG193" s="20">
        <f>AF193*D193</f>
        <v>6.879299562226393</v>
      </c>
    </row>
    <row r="194" spans="1:33" ht="12.75">
      <c r="A194" s="10" t="s">
        <v>19</v>
      </c>
      <c r="B194" s="12">
        <v>3165140382243</v>
      </c>
      <c r="C194" s="13" t="s">
        <v>402</v>
      </c>
      <c r="D194" s="13">
        <v>12</v>
      </c>
      <c r="E194" s="13">
        <v>4.7</v>
      </c>
      <c r="F194" s="14">
        <f>E194/1.23</f>
        <v>3.821138211382114</v>
      </c>
      <c r="G194" s="13">
        <f>F194*1.1</f>
        <v>4.203252032520326</v>
      </c>
      <c r="H194" s="14">
        <f>G194/4.55</f>
        <v>0.9237916554989728</v>
      </c>
      <c r="I194" s="13">
        <f>(E194*0.3)</f>
        <v>1.4100000000000004</v>
      </c>
      <c r="J194" s="13">
        <f>D194*E194</f>
        <v>56.400000000000006</v>
      </c>
      <c r="K194" s="13">
        <f>E194-I194</f>
        <v>3.29</v>
      </c>
      <c r="L194" s="13">
        <f>K194/1.23</f>
        <v>2.6747967479674797</v>
      </c>
      <c r="M194" s="13">
        <f>L194*1.1</f>
        <v>2.9422764227642277</v>
      </c>
      <c r="N194" s="14">
        <f>D194*H194</f>
        <v>11.085499865987673</v>
      </c>
      <c r="O194" s="14">
        <f>M194/4.55</f>
        <v>0.6466541588492809</v>
      </c>
      <c r="P194" s="14">
        <f>D194*O194</f>
        <v>7.759849906191371</v>
      </c>
      <c r="Q194" s="13">
        <f>J194*0.3</f>
        <v>16.920000000000005</v>
      </c>
      <c r="R194" s="13">
        <f>J194-Q194</f>
        <v>39.480000000000004</v>
      </c>
      <c r="S194" s="13">
        <f>(E194*0.5)</f>
        <v>2.35</v>
      </c>
      <c r="T194" s="15">
        <f>J194*0.5</f>
        <v>28.200000000000003</v>
      </c>
      <c r="U194" s="16">
        <f>J194-T194</f>
        <v>28.200000000000003</v>
      </c>
      <c r="V194" s="17">
        <f>U194/D194</f>
        <v>2.35</v>
      </c>
      <c r="W194" s="17">
        <f>D194*V194</f>
        <v>28.200000000000003</v>
      </c>
      <c r="X194" s="18" t="s">
        <v>403</v>
      </c>
      <c r="Y194" s="19">
        <v>5</v>
      </c>
      <c r="Z194" s="19">
        <v>6.2</v>
      </c>
      <c r="AA194" s="19"/>
      <c r="AB194" s="19"/>
      <c r="AC194" s="19"/>
      <c r="AD194" s="10">
        <f>V194/1.23</f>
        <v>1.910569105691057</v>
      </c>
      <c r="AE194" s="10">
        <f>AD194*1.1</f>
        <v>2.101626016260163</v>
      </c>
      <c r="AF194" s="20">
        <f>AE194/4.55</f>
        <v>0.4618958277494864</v>
      </c>
      <c r="AG194" s="20">
        <f>AF194*D194</f>
        <v>5.542749932993837</v>
      </c>
    </row>
    <row r="195" spans="1:33" ht="12.75">
      <c r="A195" s="10" t="s">
        <v>19</v>
      </c>
      <c r="B195" s="12">
        <v>3165140382298</v>
      </c>
      <c r="C195" s="13" t="s">
        <v>404</v>
      </c>
      <c r="D195" s="13">
        <v>41</v>
      </c>
      <c r="E195" s="13">
        <v>4.9</v>
      </c>
      <c r="F195" s="14">
        <f>E195/1.23</f>
        <v>3.983739837398374</v>
      </c>
      <c r="G195" s="13">
        <f>F195*1.1</f>
        <v>4.382113821138212</v>
      </c>
      <c r="H195" s="14">
        <f>G195/4.55</f>
        <v>0.963101938711695</v>
      </c>
      <c r="I195" s="13">
        <f>(E195*0.3)</f>
        <v>1.4700000000000004</v>
      </c>
      <c r="J195" s="13">
        <f>D195*E195</f>
        <v>200.9</v>
      </c>
      <c r="K195" s="13">
        <f>E195-I195</f>
        <v>3.4299999999999997</v>
      </c>
      <c r="L195" s="13">
        <f>K195/1.23</f>
        <v>2.7886178861788617</v>
      </c>
      <c r="M195" s="13">
        <f>L195*1.1</f>
        <v>3.0674796747967483</v>
      </c>
      <c r="N195" s="14">
        <f>D195*H195</f>
        <v>39.487179487179496</v>
      </c>
      <c r="O195" s="14">
        <f>M195/4.55</f>
        <v>0.6741713570981864</v>
      </c>
      <c r="P195" s="14">
        <f>D195*O195</f>
        <v>27.641025641025642</v>
      </c>
      <c r="Q195" s="13">
        <f>J195*0.3</f>
        <v>60.27000000000001</v>
      </c>
      <c r="R195" s="13">
        <f>J195-Q195</f>
        <v>140.63</v>
      </c>
      <c r="S195" s="13">
        <f>(E195*0.5)</f>
        <v>2.45</v>
      </c>
      <c r="T195" s="15">
        <f>J195*0.5</f>
        <v>100.45</v>
      </c>
      <c r="U195" s="16">
        <f>J195-T195</f>
        <v>100.45</v>
      </c>
      <c r="V195" s="17">
        <f>U195/D195</f>
        <v>2.45</v>
      </c>
      <c r="W195" s="17">
        <f>D195*V195</f>
        <v>100.45</v>
      </c>
      <c r="X195" s="18" t="s">
        <v>405</v>
      </c>
      <c r="Y195" s="19">
        <v>5</v>
      </c>
      <c r="Z195" s="19">
        <v>6.2</v>
      </c>
      <c r="AA195" s="19"/>
      <c r="AB195" s="19"/>
      <c r="AC195" s="19"/>
      <c r="AD195" s="10">
        <f>V195/1.23</f>
        <v>1.991869918699187</v>
      </c>
      <c r="AE195" s="10">
        <f>AD195*1.1</f>
        <v>2.191056910569106</v>
      </c>
      <c r="AF195" s="20">
        <f>AE195/4.55</f>
        <v>0.4815509693558475</v>
      </c>
      <c r="AG195" s="20">
        <f>AF195*D195</f>
        <v>19.743589743589748</v>
      </c>
    </row>
    <row r="196" spans="1:33" ht="12.75">
      <c r="A196" s="10" t="s">
        <v>19</v>
      </c>
      <c r="B196" s="12">
        <v>3165140382281</v>
      </c>
      <c r="C196" s="13" t="s">
        <v>406</v>
      </c>
      <c r="D196" s="13">
        <v>21</v>
      </c>
      <c r="E196" s="13">
        <v>4.8</v>
      </c>
      <c r="F196" s="14">
        <f>E196/1.23</f>
        <v>3.902439024390244</v>
      </c>
      <c r="G196" s="13">
        <f>F196*1.1</f>
        <v>4.2926829268292686</v>
      </c>
      <c r="H196" s="14">
        <f>G196/4.55</f>
        <v>0.9434467971053337</v>
      </c>
      <c r="I196" s="13">
        <f>(E196*0.3)</f>
        <v>1.4400000000000002</v>
      </c>
      <c r="J196" s="13">
        <f>D196*E196</f>
        <v>100.8</v>
      </c>
      <c r="K196" s="13">
        <f>E196-I196</f>
        <v>3.3599999999999994</v>
      </c>
      <c r="L196" s="13">
        <f>K196/1.23</f>
        <v>2.7317073170731705</v>
      </c>
      <c r="M196" s="13">
        <f>L196*1.1</f>
        <v>3.004878048780488</v>
      </c>
      <c r="N196" s="14">
        <f>D196*H196</f>
        <v>19.81238273921201</v>
      </c>
      <c r="O196" s="14">
        <f>M196/4.55</f>
        <v>0.6604127579737336</v>
      </c>
      <c r="P196" s="14">
        <f>D196*O196</f>
        <v>13.868667917448406</v>
      </c>
      <c r="Q196" s="13">
        <f>J196*0.3</f>
        <v>30.240000000000002</v>
      </c>
      <c r="R196" s="13">
        <f>J196-Q196</f>
        <v>70.56</v>
      </c>
      <c r="S196" s="13">
        <f>(E196*0.5)</f>
        <v>2.4</v>
      </c>
      <c r="T196" s="15">
        <f>J196*0.5</f>
        <v>50.4</v>
      </c>
      <c r="U196" s="16">
        <f>J196-T196</f>
        <v>50.4</v>
      </c>
      <c r="V196" s="17">
        <f>U196/D196</f>
        <v>2.4</v>
      </c>
      <c r="W196" s="17">
        <f>D196*V196</f>
        <v>50.4</v>
      </c>
      <c r="X196" s="18" t="s">
        <v>407</v>
      </c>
      <c r="Y196" s="19">
        <v>5</v>
      </c>
      <c r="Z196" s="19">
        <v>6.2</v>
      </c>
      <c r="AA196" s="19"/>
      <c r="AB196" s="19"/>
      <c r="AC196" s="19"/>
      <c r="AD196" s="10">
        <f>V196/1.23</f>
        <v>1.951219512195122</v>
      </c>
      <c r="AE196" s="10">
        <f>AD196*1.1</f>
        <v>2.1463414634146343</v>
      </c>
      <c r="AF196" s="20">
        <f>AE196/4.55</f>
        <v>0.4717233985526669</v>
      </c>
      <c r="AG196" s="20">
        <f>AF196*D196</f>
        <v>9.906191369606004</v>
      </c>
    </row>
    <row r="197" spans="1:33" ht="12.75">
      <c r="A197" s="10" t="s">
        <v>19</v>
      </c>
      <c r="B197" s="12">
        <v>3165140382274</v>
      </c>
      <c r="C197" s="13" t="s">
        <v>408</v>
      </c>
      <c r="D197" s="13">
        <v>43</v>
      </c>
      <c r="E197" s="13">
        <v>4.7</v>
      </c>
      <c r="F197" s="14">
        <f>E197/1.23</f>
        <v>3.821138211382114</v>
      </c>
      <c r="G197" s="13">
        <f>F197*1.1</f>
        <v>4.203252032520326</v>
      </c>
      <c r="H197" s="14">
        <f>G197/4.55</f>
        <v>0.9237916554989728</v>
      </c>
      <c r="I197" s="13">
        <f>(E197*0.3)</f>
        <v>1.4100000000000004</v>
      </c>
      <c r="J197" s="13">
        <f>D197*E197</f>
        <v>202.1</v>
      </c>
      <c r="K197" s="13">
        <f>E197-I197</f>
        <v>3.29</v>
      </c>
      <c r="L197" s="13">
        <f>K197/1.23</f>
        <v>2.6747967479674797</v>
      </c>
      <c r="M197" s="13">
        <f>L197*1.1</f>
        <v>2.9422764227642277</v>
      </c>
      <c r="N197" s="14">
        <f>D197*H197</f>
        <v>39.72304118645583</v>
      </c>
      <c r="O197" s="14">
        <f>M197/4.55</f>
        <v>0.6466541588492809</v>
      </c>
      <c r="P197" s="14">
        <f>D197*O197</f>
        <v>27.80612883051908</v>
      </c>
      <c r="Q197" s="13">
        <f>J197*0.3</f>
        <v>60.63000000000001</v>
      </c>
      <c r="R197" s="13">
        <f>J197-Q197</f>
        <v>141.46999999999997</v>
      </c>
      <c r="S197" s="13">
        <f>(E197*0.5)</f>
        <v>2.35</v>
      </c>
      <c r="T197" s="15">
        <f>J197*0.5</f>
        <v>101.05</v>
      </c>
      <c r="U197" s="16">
        <f>J197-T197</f>
        <v>101.05</v>
      </c>
      <c r="V197" s="17">
        <f>U197/D197</f>
        <v>2.35</v>
      </c>
      <c r="W197" s="17">
        <f>D197*V197</f>
        <v>101.05</v>
      </c>
      <c r="X197" s="18" t="s">
        <v>409</v>
      </c>
      <c r="Y197" s="19">
        <v>5</v>
      </c>
      <c r="Z197" s="19">
        <v>6.2</v>
      </c>
      <c r="AA197" s="19"/>
      <c r="AB197" s="19"/>
      <c r="AC197" s="19"/>
      <c r="AD197" s="10">
        <f>V197/1.23</f>
        <v>1.910569105691057</v>
      </c>
      <c r="AE197" s="10">
        <f>AD197*1.1</f>
        <v>2.101626016260163</v>
      </c>
      <c r="AF197" s="20">
        <f>AE197/4.55</f>
        <v>0.4618958277494864</v>
      </c>
      <c r="AG197" s="20">
        <f>AF197*D197</f>
        <v>19.861520593227915</v>
      </c>
    </row>
    <row r="198" spans="1:33" ht="12.75">
      <c r="A198" s="10" t="s">
        <v>19</v>
      </c>
      <c r="B198" s="12">
        <v>3165140382342</v>
      </c>
      <c r="C198" s="13" t="s">
        <v>410</v>
      </c>
      <c r="D198" s="13">
        <v>19</v>
      </c>
      <c r="E198" s="13">
        <v>5</v>
      </c>
      <c r="F198" s="14">
        <f>E198/1.23</f>
        <v>4.065040650406504</v>
      </c>
      <c r="G198" s="13">
        <f>F198*1.1</f>
        <v>4.4715447154471555</v>
      </c>
      <c r="H198" s="14">
        <f>G198/4.55</f>
        <v>0.9827570803180562</v>
      </c>
      <c r="I198" s="13">
        <f>(E198*0.3)</f>
        <v>1.5000000000000002</v>
      </c>
      <c r="J198" s="13">
        <f>D198*E198</f>
        <v>95</v>
      </c>
      <c r="K198" s="13">
        <f>E198-I198</f>
        <v>3.5</v>
      </c>
      <c r="L198" s="13">
        <f>K198/1.23</f>
        <v>2.845528455284553</v>
      </c>
      <c r="M198" s="13">
        <f>L198*1.1</f>
        <v>3.1300813008130084</v>
      </c>
      <c r="N198" s="14">
        <f>D198*H198</f>
        <v>18.672384526043068</v>
      </c>
      <c r="O198" s="14">
        <f>M198/4.55</f>
        <v>0.6879299562226392</v>
      </c>
      <c r="P198" s="14">
        <f>D198*O198</f>
        <v>13.070669168230145</v>
      </c>
      <c r="Q198" s="13">
        <f>J198*0.3</f>
        <v>28.500000000000004</v>
      </c>
      <c r="R198" s="13">
        <f>J198-Q198</f>
        <v>66.5</v>
      </c>
      <c r="S198" s="13">
        <f>(E198*0.5)</f>
        <v>2.5</v>
      </c>
      <c r="T198" s="15">
        <f>J198*0.5</f>
        <v>47.5</v>
      </c>
      <c r="U198" s="16">
        <f>J198-T198</f>
        <v>47.5</v>
      </c>
      <c r="V198" s="17">
        <f>U198/D198</f>
        <v>2.5</v>
      </c>
      <c r="W198" s="17">
        <f>D198*V198</f>
        <v>47.5</v>
      </c>
      <c r="X198" s="18" t="s">
        <v>411</v>
      </c>
      <c r="Y198" s="19">
        <v>5</v>
      </c>
      <c r="Z198" s="19">
        <v>6.2</v>
      </c>
      <c r="AA198" s="19"/>
      <c r="AB198" s="19"/>
      <c r="AC198" s="19"/>
      <c r="AD198" s="10">
        <f>V198/1.23</f>
        <v>2.032520325203252</v>
      </c>
      <c r="AE198" s="10">
        <f>AD198*1.1</f>
        <v>2.2357723577235777</v>
      </c>
      <c r="AF198" s="20">
        <f>AE198/4.55</f>
        <v>0.4913785401590281</v>
      </c>
      <c r="AG198" s="20">
        <f>AF198*D198</f>
        <v>9.336192263021534</v>
      </c>
    </row>
    <row r="199" spans="1:33" ht="12.75">
      <c r="A199" s="10" t="s">
        <v>19</v>
      </c>
      <c r="B199" s="12">
        <v>3165140382311</v>
      </c>
      <c r="C199" s="13" t="s">
        <v>412</v>
      </c>
      <c r="D199" s="13">
        <v>20</v>
      </c>
      <c r="E199" s="13">
        <v>4.9</v>
      </c>
      <c r="F199" s="14">
        <f>E199/1.23</f>
        <v>3.983739837398374</v>
      </c>
      <c r="G199" s="13">
        <f>F199*1.1</f>
        <v>4.382113821138212</v>
      </c>
      <c r="H199" s="14">
        <f>G199/4.55</f>
        <v>0.963101938711695</v>
      </c>
      <c r="I199" s="13">
        <f>(E199*0.3)</f>
        <v>1.4700000000000004</v>
      </c>
      <c r="J199" s="13">
        <f>D199*E199</f>
        <v>98</v>
      </c>
      <c r="K199" s="13">
        <f>E199-I199</f>
        <v>3.4299999999999997</v>
      </c>
      <c r="L199" s="13">
        <f>K199/1.23</f>
        <v>2.7886178861788617</v>
      </c>
      <c r="M199" s="13">
        <f>L199*1.1</f>
        <v>3.0674796747967483</v>
      </c>
      <c r="N199" s="14">
        <f>D199*H199</f>
        <v>19.2620387742339</v>
      </c>
      <c r="O199" s="14">
        <f>M199/4.55</f>
        <v>0.6741713570981864</v>
      </c>
      <c r="P199" s="14">
        <f>D199*O199</f>
        <v>13.483427141963729</v>
      </c>
      <c r="Q199" s="13">
        <f>J199*0.3</f>
        <v>29.400000000000006</v>
      </c>
      <c r="R199" s="13">
        <f>J199-Q199</f>
        <v>68.6</v>
      </c>
      <c r="S199" s="13">
        <f>(E199*0.5)</f>
        <v>2.45</v>
      </c>
      <c r="T199" s="15">
        <f>J199*0.5</f>
        <v>49</v>
      </c>
      <c r="U199" s="16">
        <f>J199-T199</f>
        <v>49</v>
      </c>
      <c r="V199" s="17">
        <f>U199/D199</f>
        <v>2.45</v>
      </c>
      <c r="W199" s="17">
        <f>D199*V199</f>
        <v>49</v>
      </c>
      <c r="X199" s="18" t="s">
        <v>413</v>
      </c>
      <c r="Y199" s="19">
        <v>5</v>
      </c>
      <c r="Z199" s="19">
        <v>6.2</v>
      </c>
      <c r="AA199" s="19"/>
      <c r="AB199" s="19"/>
      <c r="AC199" s="19"/>
      <c r="AD199" s="10">
        <f>V199/1.23</f>
        <v>1.991869918699187</v>
      </c>
      <c r="AE199" s="10">
        <f>AD199*1.1</f>
        <v>2.191056910569106</v>
      </c>
      <c r="AF199" s="20">
        <f>AE199/4.55</f>
        <v>0.4815509693558475</v>
      </c>
      <c r="AG199" s="20">
        <f>AF199*D199</f>
        <v>9.63101938711695</v>
      </c>
    </row>
    <row r="200" spans="1:33" ht="12.75">
      <c r="A200" s="10" t="s">
        <v>19</v>
      </c>
      <c r="B200" s="12">
        <v>3165140382304</v>
      </c>
      <c r="C200" s="13" t="s">
        <v>414</v>
      </c>
      <c r="D200" s="13">
        <v>19</v>
      </c>
      <c r="E200" s="13">
        <v>5</v>
      </c>
      <c r="F200" s="14">
        <f>E200/1.23</f>
        <v>4.065040650406504</v>
      </c>
      <c r="G200" s="13">
        <f>F200*1.1</f>
        <v>4.4715447154471555</v>
      </c>
      <c r="H200" s="14">
        <f>G200/4.55</f>
        <v>0.9827570803180562</v>
      </c>
      <c r="I200" s="13">
        <f>(E200*0.3)</f>
        <v>1.5000000000000002</v>
      </c>
      <c r="J200" s="13">
        <f>D200*E200</f>
        <v>95</v>
      </c>
      <c r="K200" s="13">
        <f>E200-I200</f>
        <v>3.5</v>
      </c>
      <c r="L200" s="13">
        <f>K200/1.23</f>
        <v>2.845528455284553</v>
      </c>
      <c r="M200" s="13">
        <f>L200*1.1</f>
        <v>3.1300813008130084</v>
      </c>
      <c r="N200" s="14">
        <f>D200*H200</f>
        <v>18.672384526043068</v>
      </c>
      <c r="O200" s="14">
        <f>M200/4.55</f>
        <v>0.6879299562226392</v>
      </c>
      <c r="P200" s="14">
        <f>D200*O200</f>
        <v>13.070669168230145</v>
      </c>
      <c r="Q200" s="13">
        <f>J200*0.3</f>
        <v>28.500000000000004</v>
      </c>
      <c r="R200" s="13">
        <f>J200-Q200</f>
        <v>66.5</v>
      </c>
      <c r="S200" s="13">
        <f>(E200*0.5)</f>
        <v>2.5</v>
      </c>
      <c r="T200" s="15">
        <f>J200*0.5</f>
        <v>47.5</v>
      </c>
      <c r="U200" s="16">
        <f>J200-T200</f>
        <v>47.5</v>
      </c>
      <c r="V200" s="17">
        <f>U200/D200</f>
        <v>2.5</v>
      </c>
      <c r="W200" s="17">
        <f>D200*V200</f>
        <v>47.5</v>
      </c>
      <c r="X200" s="18" t="s">
        <v>415</v>
      </c>
      <c r="Y200" s="19">
        <v>5</v>
      </c>
      <c r="Z200" s="19">
        <v>6.2</v>
      </c>
      <c r="AA200" s="19"/>
      <c r="AB200" s="19"/>
      <c r="AC200" s="19"/>
      <c r="AD200" s="10">
        <f>V200/1.23</f>
        <v>2.032520325203252</v>
      </c>
      <c r="AE200" s="10">
        <f>AD200*1.1</f>
        <v>2.2357723577235777</v>
      </c>
      <c r="AF200" s="20">
        <f>AE200/4.55</f>
        <v>0.4913785401590281</v>
      </c>
      <c r="AG200" s="20">
        <f>AF200*D200</f>
        <v>9.336192263021534</v>
      </c>
    </row>
    <row r="201" spans="1:33" ht="12.75">
      <c r="A201" s="10" t="s">
        <v>19</v>
      </c>
      <c r="B201" s="12">
        <v>3165140382434</v>
      </c>
      <c r="C201" s="13" t="s">
        <v>416</v>
      </c>
      <c r="D201" s="13">
        <v>15</v>
      </c>
      <c r="E201" s="13">
        <v>19</v>
      </c>
      <c r="F201" s="14">
        <f>E201/1.23</f>
        <v>15.447154471544716</v>
      </c>
      <c r="G201" s="13">
        <f>F201*1.1</f>
        <v>16.991869918699187</v>
      </c>
      <c r="H201" s="14">
        <f>G201/4.55</f>
        <v>3.734476905208613</v>
      </c>
      <c r="I201" s="13">
        <f>(E201*0.3)</f>
        <v>5.700000000000001</v>
      </c>
      <c r="J201" s="13">
        <f>D201*E201</f>
        <v>285</v>
      </c>
      <c r="K201" s="13">
        <f>E201-I201</f>
        <v>13.299999999999999</v>
      </c>
      <c r="L201" s="13">
        <f>K201/1.23</f>
        <v>10.8130081300813</v>
      </c>
      <c r="M201" s="13">
        <f>L201*1.1</f>
        <v>11.894308943089431</v>
      </c>
      <c r="N201" s="14">
        <f>D201*H201</f>
        <v>56.0171535781292</v>
      </c>
      <c r="O201" s="14">
        <f>M201/4.55</f>
        <v>2.614133833646029</v>
      </c>
      <c r="P201" s="14">
        <f>D201*O201</f>
        <v>39.21200750469043</v>
      </c>
      <c r="Q201" s="13">
        <f>J201*0.3</f>
        <v>85.50000000000001</v>
      </c>
      <c r="R201" s="13">
        <f>J201-Q201</f>
        <v>199.5</v>
      </c>
      <c r="S201" s="13">
        <f>(E201*0.5)</f>
        <v>9.5</v>
      </c>
      <c r="T201" s="15">
        <f>J201*0.5</f>
        <v>142.5</v>
      </c>
      <c r="U201" s="16">
        <f>J201-T201</f>
        <v>142.5</v>
      </c>
      <c r="V201" s="17">
        <f>U201/D201</f>
        <v>9.5</v>
      </c>
      <c r="W201" s="17">
        <f>D201*V201</f>
        <v>142.5</v>
      </c>
      <c r="X201" s="18" t="s">
        <v>417</v>
      </c>
      <c r="Y201" s="19">
        <v>5</v>
      </c>
      <c r="Z201" s="19">
        <v>6.1</v>
      </c>
      <c r="AA201" s="19"/>
      <c r="AB201" s="19"/>
      <c r="AC201" s="19"/>
      <c r="AD201" s="10">
        <f>V201/1.23</f>
        <v>7.723577235772358</v>
      </c>
      <c r="AE201" s="10">
        <f>AD201*1.1</f>
        <v>8.495934959349594</v>
      </c>
      <c r="AF201" s="20">
        <f>AE201/4.55</f>
        <v>1.8672384526043064</v>
      </c>
      <c r="AG201" s="20">
        <f>AF201*D201</f>
        <v>28.0085767890646</v>
      </c>
    </row>
    <row r="202" spans="1:33" ht="12.75">
      <c r="A202" s="10" t="s">
        <v>19</v>
      </c>
      <c r="B202" s="12">
        <v>3165140382410</v>
      </c>
      <c r="C202" s="13" t="s">
        <v>418</v>
      </c>
      <c r="D202" s="13">
        <v>23</v>
      </c>
      <c r="E202" s="13">
        <v>10</v>
      </c>
      <c r="F202" s="14">
        <f>E202/1.23</f>
        <v>8.130081300813009</v>
      </c>
      <c r="G202" s="13">
        <f>F202*1.1</f>
        <v>8.943089430894311</v>
      </c>
      <c r="H202" s="14">
        <f>G202/4.55</f>
        <v>1.9655141606361124</v>
      </c>
      <c r="I202" s="13">
        <f>(E202*0.3)</f>
        <v>3.0000000000000004</v>
      </c>
      <c r="J202" s="13">
        <f>D202*E202</f>
        <v>230</v>
      </c>
      <c r="K202" s="13">
        <f>E202-I202</f>
        <v>7</v>
      </c>
      <c r="L202" s="13">
        <f>K202/1.23</f>
        <v>5.691056910569106</v>
      </c>
      <c r="M202" s="13">
        <f>L202*1.1</f>
        <v>6.260162601626017</v>
      </c>
      <c r="N202" s="14">
        <f>D202*H202</f>
        <v>45.20682569463059</v>
      </c>
      <c r="O202" s="14">
        <f>M202/4.55</f>
        <v>1.3758599124452784</v>
      </c>
      <c r="P202" s="14">
        <f>D202*O202</f>
        <v>31.644777986241404</v>
      </c>
      <c r="Q202" s="13">
        <f>J202*0.3</f>
        <v>69.00000000000001</v>
      </c>
      <c r="R202" s="13">
        <f>J202-Q202</f>
        <v>161</v>
      </c>
      <c r="S202" s="13">
        <f>(E202*0.5)</f>
        <v>5</v>
      </c>
      <c r="T202" s="15">
        <f>J202*0.5</f>
        <v>115</v>
      </c>
      <c r="U202" s="16">
        <f>J202-T202</f>
        <v>115</v>
      </c>
      <c r="V202" s="17">
        <f>U202/D202</f>
        <v>5</v>
      </c>
      <c r="W202" s="17">
        <f>D202*V202</f>
        <v>115</v>
      </c>
      <c r="X202" s="18" t="s">
        <v>419</v>
      </c>
      <c r="Y202" s="19">
        <v>5</v>
      </c>
      <c r="Z202" s="19">
        <v>6.2</v>
      </c>
      <c r="AA202" s="19"/>
      <c r="AB202" s="19"/>
      <c r="AC202" s="19"/>
      <c r="AD202" s="10">
        <f>V202/1.23</f>
        <v>4.065040650406504</v>
      </c>
      <c r="AE202" s="10">
        <f>AD202*1.1</f>
        <v>4.4715447154471555</v>
      </c>
      <c r="AF202" s="20">
        <f>AE202/4.55</f>
        <v>0.9827570803180562</v>
      </c>
      <c r="AG202" s="20">
        <f>AF202*D202</f>
        <v>22.603412847315294</v>
      </c>
    </row>
    <row r="203" spans="1:33" ht="12.75">
      <c r="A203" s="10" t="s">
        <v>19</v>
      </c>
      <c r="B203" s="12">
        <v>3165140382427</v>
      </c>
      <c r="C203" s="13" t="s">
        <v>420</v>
      </c>
      <c r="D203" s="13">
        <v>22</v>
      </c>
      <c r="E203" s="13">
        <v>18</v>
      </c>
      <c r="F203" s="14">
        <f>E203/1.23</f>
        <v>14.634146341463415</v>
      </c>
      <c r="G203" s="13">
        <f>F203*1.1</f>
        <v>16.09756097560976</v>
      </c>
      <c r="H203" s="14">
        <f>G203/4.55</f>
        <v>3.5379254891450023</v>
      </c>
      <c r="I203" s="13">
        <f>(E203*0.3)</f>
        <v>5.4</v>
      </c>
      <c r="J203" s="13">
        <f>D203*E203</f>
        <v>396</v>
      </c>
      <c r="K203" s="13">
        <f>E203-I203</f>
        <v>12.6</v>
      </c>
      <c r="L203" s="13">
        <f>K203/1.23</f>
        <v>10.24390243902439</v>
      </c>
      <c r="M203" s="13">
        <f>L203*1.1</f>
        <v>11.26829268292683</v>
      </c>
      <c r="N203" s="14">
        <f>D203*H203</f>
        <v>77.83436076119006</v>
      </c>
      <c r="O203" s="14">
        <f>M203/4.55</f>
        <v>2.4765478424015015</v>
      </c>
      <c r="P203" s="14">
        <f>D203*O203</f>
        <v>54.48405253283303</v>
      </c>
      <c r="Q203" s="13">
        <f>J203*0.3</f>
        <v>118.80000000000001</v>
      </c>
      <c r="R203" s="13">
        <f>J203-Q203</f>
        <v>277.2</v>
      </c>
      <c r="S203" s="13">
        <f>(E203*0.5)</f>
        <v>9</v>
      </c>
      <c r="T203" s="15">
        <f>J203*0.5</f>
        <v>198</v>
      </c>
      <c r="U203" s="16">
        <f>J203-T203</f>
        <v>198</v>
      </c>
      <c r="V203" s="17">
        <f>U203/D203</f>
        <v>9</v>
      </c>
      <c r="W203" s="17">
        <f>D203*V203</f>
        <v>198</v>
      </c>
      <c r="X203" s="18" t="s">
        <v>421</v>
      </c>
      <c r="Y203" s="19">
        <v>5</v>
      </c>
      <c r="Z203" s="19">
        <v>6.2</v>
      </c>
      <c r="AA203" s="19"/>
      <c r="AB203" s="19"/>
      <c r="AC203" s="19"/>
      <c r="AD203" s="10">
        <f>V203/1.23</f>
        <v>7.317073170731708</v>
      </c>
      <c r="AE203" s="10">
        <f>AD203*1.1</f>
        <v>8.04878048780488</v>
      </c>
      <c r="AF203" s="20">
        <f>AE203/4.55</f>
        <v>1.7689627445725011</v>
      </c>
      <c r="AG203" s="20">
        <f>AF203*D203</f>
        <v>38.91718038059503</v>
      </c>
    </row>
    <row r="204" spans="1:33" ht="12.75">
      <c r="A204" s="10" t="s">
        <v>19</v>
      </c>
      <c r="B204" s="12">
        <v>3165140382458</v>
      </c>
      <c r="C204" s="13" t="s">
        <v>422</v>
      </c>
      <c r="D204" s="13">
        <v>11</v>
      </c>
      <c r="E204" s="13">
        <v>19</v>
      </c>
      <c r="F204" s="14">
        <f>E204/1.23</f>
        <v>15.447154471544716</v>
      </c>
      <c r="G204" s="13">
        <f>F204*1.1</f>
        <v>16.991869918699187</v>
      </c>
      <c r="H204" s="14">
        <f>G204/4.55</f>
        <v>3.734476905208613</v>
      </c>
      <c r="I204" s="13">
        <f>(E204*0.3)</f>
        <v>5.700000000000001</v>
      </c>
      <c r="J204" s="13">
        <f>D204*E204</f>
        <v>209</v>
      </c>
      <c r="K204" s="13">
        <f>E204-I204</f>
        <v>13.299999999999999</v>
      </c>
      <c r="L204" s="13">
        <f>K204/1.23</f>
        <v>10.8130081300813</v>
      </c>
      <c r="M204" s="13">
        <f>L204*1.1</f>
        <v>11.894308943089431</v>
      </c>
      <c r="N204" s="14">
        <f>D204*H204</f>
        <v>41.079245957294745</v>
      </c>
      <c r="O204" s="14">
        <f>M204/4.55</f>
        <v>2.614133833646029</v>
      </c>
      <c r="P204" s="14">
        <f>D204*O204</f>
        <v>28.75547217010632</v>
      </c>
      <c r="Q204" s="13">
        <f>J204*0.3</f>
        <v>62.70000000000001</v>
      </c>
      <c r="R204" s="13">
        <f>J204-Q204</f>
        <v>146.29999999999998</v>
      </c>
      <c r="S204" s="13">
        <f>(E204*0.5)</f>
        <v>9.5</v>
      </c>
      <c r="T204" s="15">
        <f>J204*0.5</f>
        <v>104.5</v>
      </c>
      <c r="U204" s="16">
        <f>J204-T204</f>
        <v>104.5</v>
      </c>
      <c r="V204" s="17">
        <f>U204/D204</f>
        <v>9.5</v>
      </c>
      <c r="W204" s="17">
        <f>D204*V204</f>
        <v>104.5</v>
      </c>
      <c r="X204" s="18" t="s">
        <v>423</v>
      </c>
      <c r="Y204" s="19">
        <v>5</v>
      </c>
      <c r="Z204" s="19">
        <v>6.2</v>
      </c>
      <c r="AA204" s="19"/>
      <c r="AB204" s="19"/>
      <c r="AC204" s="19"/>
      <c r="AD204" s="10">
        <f>V204/1.23</f>
        <v>7.723577235772358</v>
      </c>
      <c r="AE204" s="10">
        <f>AD204*1.1</f>
        <v>8.495934959349594</v>
      </c>
      <c r="AF204" s="20">
        <f>AE204/4.55</f>
        <v>1.8672384526043064</v>
      </c>
      <c r="AG204" s="20">
        <f>AF204*D204</f>
        <v>20.539622978647373</v>
      </c>
    </row>
    <row r="205" spans="1:33" ht="12.75">
      <c r="A205" s="10" t="s">
        <v>19</v>
      </c>
      <c r="B205" s="12">
        <v>3165140382441</v>
      </c>
      <c r="C205" s="13" t="s">
        <v>424</v>
      </c>
      <c r="D205" s="13">
        <v>7</v>
      </c>
      <c r="E205" s="13">
        <v>29</v>
      </c>
      <c r="F205" s="14">
        <f>E205/1.23</f>
        <v>23.577235772357724</v>
      </c>
      <c r="G205" s="13">
        <f>F205*1.1</f>
        <v>25.9349593495935</v>
      </c>
      <c r="H205" s="14">
        <f>G205/4.55</f>
        <v>5.699991065844725</v>
      </c>
      <c r="I205" s="13">
        <f>(E205*0.3)</f>
        <v>8.700000000000001</v>
      </c>
      <c r="J205" s="13">
        <f>D205*E205</f>
        <v>203</v>
      </c>
      <c r="K205" s="13">
        <f>E205-I205</f>
        <v>20.299999999999997</v>
      </c>
      <c r="L205" s="13">
        <f>K205/1.23</f>
        <v>16.504065040650403</v>
      </c>
      <c r="M205" s="13">
        <f>L205*1.1</f>
        <v>18.154471544715445</v>
      </c>
      <c r="N205" s="14">
        <f>D205*H205</f>
        <v>39.89993746091307</v>
      </c>
      <c r="O205" s="14">
        <f>M205/4.55</f>
        <v>3.9899937460913066</v>
      </c>
      <c r="P205" s="14">
        <f>D205*O205</f>
        <v>27.929956222639145</v>
      </c>
      <c r="Q205" s="13">
        <f>J205*0.3</f>
        <v>60.900000000000006</v>
      </c>
      <c r="R205" s="13">
        <f>J205-Q205</f>
        <v>142.1</v>
      </c>
      <c r="S205" s="13">
        <f>(E205*0.5)</f>
        <v>14.5</v>
      </c>
      <c r="T205" s="15">
        <f>J205*0.5</f>
        <v>101.5</v>
      </c>
      <c r="U205" s="16">
        <f>J205-T205</f>
        <v>101.5</v>
      </c>
      <c r="V205" s="17">
        <f>U205/D205</f>
        <v>14.5</v>
      </c>
      <c r="W205" s="17">
        <f>D205*V205</f>
        <v>101.5</v>
      </c>
      <c r="X205" s="18" t="s">
        <v>425</v>
      </c>
      <c r="Y205" s="19">
        <v>5</v>
      </c>
      <c r="Z205" s="19">
        <v>6.2</v>
      </c>
      <c r="AA205" s="19"/>
      <c r="AB205" s="19"/>
      <c r="AC205" s="19"/>
      <c r="AD205" s="10">
        <f>V205/1.23</f>
        <v>11.788617886178862</v>
      </c>
      <c r="AE205" s="10">
        <f>AD205*1.1</f>
        <v>12.96747967479675</v>
      </c>
      <c r="AF205" s="20">
        <f>AE205/4.55</f>
        <v>2.8499955329223625</v>
      </c>
      <c r="AG205" s="20">
        <f>AF205*D205</f>
        <v>19.949968730456536</v>
      </c>
    </row>
    <row r="206" spans="1:33" ht="12.75">
      <c r="A206" s="10" t="s">
        <v>19</v>
      </c>
      <c r="B206" s="12">
        <v>3165140382403</v>
      </c>
      <c r="C206" s="13" t="s">
        <v>426</v>
      </c>
      <c r="D206" s="13">
        <v>20</v>
      </c>
      <c r="E206" s="13">
        <v>10</v>
      </c>
      <c r="F206" s="14">
        <f>E206/1.23</f>
        <v>8.130081300813009</v>
      </c>
      <c r="G206" s="13">
        <f>F206*1.1</f>
        <v>8.943089430894311</v>
      </c>
      <c r="H206" s="14">
        <f>G206/4.55</f>
        <v>1.9655141606361124</v>
      </c>
      <c r="I206" s="13">
        <f>(E206*0.3)</f>
        <v>3.0000000000000004</v>
      </c>
      <c r="J206" s="13">
        <f>D206*E206</f>
        <v>200</v>
      </c>
      <c r="K206" s="13">
        <f>E206-I206</f>
        <v>7</v>
      </c>
      <c r="L206" s="13">
        <f>K206/1.23</f>
        <v>5.691056910569106</v>
      </c>
      <c r="M206" s="13">
        <f>L206*1.1</f>
        <v>6.260162601626017</v>
      </c>
      <c r="N206" s="14">
        <f>D206*H206</f>
        <v>39.31028321272225</v>
      </c>
      <c r="O206" s="14">
        <f>M206/4.55</f>
        <v>1.3758599124452784</v>
      </c>
      <c r="P206" s="14">
        <f>D206*O206</f>
        <v>27.51719824890557</v>
      </c>
      <c r="Q206" s="13">
        <f>J206*0.3</f>
        <v>60.00000000000001</v>
      </c>
      <c r="R206" s="13">
        <f>J206-Q206</f>
        <v>140</v>
      </c>
      <c r="S206" s="13">
        <f>(E206*0.5)</f>
        <v>5</v>
      </c>
      <c r="T206" s="15">
        <f>J206*0.5</f>
        <v>100</v>
      </c>
      <c r="U206" s="16">
        <f>J206-T206</f>
        <v>100</v>
      </c>
      <c r="V206" s="17">
        <f>U206/D206</f>
        <v>5</v>
      </c>
      <c r="W206" s="17">
        <f>D206*V206</f>
        <v>100</v>
      </c>
      <c r="X206" s="18" t="s">
        <v>427</v>
      </c>
      <c r="Y206" s="19">
        <v>5</v>
      </c>
      <c r="Z206" s="19">
        <v>6.2</v>
      </c>
      <c r="AA206" s="19"/>
      <c r="AB206" s="19"/>
      <c r="AC206" s="19"/>
      <c r="AD206" s="10">
        <f>V206/1.23</f>
        <v>4.065040650406504</v>
      </c>
      <c r="AE206" s="10">
        <f>AD206*1.1</f>
        <v>4.4715447154471555</v>
      </c>
      <c r="AF206" s="20">
        <f>AE206/4.55</f>
        <v>0.9827570803180562</v>
      </c>
      <c r="AG206" s="20">
        <f>AF206*D206</f>
        <v>19.655141606361124</v>
      </c>
    </row>
    <row r="207" spans="1:33" ht="12.75">
      <c r="A207" s="10" t="s">
        <v>19</v>
      </c>
      <c r="B207" s="12">
        <v>3165140383684</v>
      </c>
      <c r="C207" s="13" t="s">
        <v>428</v>
      </c>
      <c r="D207" s="13">
        <v>6</v>
      </c>
      <c r="E207" s="13">
        <v>79</v>
      </c>
      <c r="F207" s="14">
        <f>E207/1.23</f>
        <v>64.22764227642277</v>
      </c>
      <c r="G207" s="13">
        <f>F207*1.1</f>
        <v>70.65040650406506</v>
      </c>
      <c r="H207" s="14">
        <f>G207/4.55</f>
        <v>15.527561869025288</v>
      </c>
      <c r="I207" s="13">
        <f>(E207*0.3)</f>
        <v>23.700000000000003</v>
      </c>
      <c r="J207" s="13">
        <f>D207*E207</f>
        <v>474</v>
      </c>
      <c r="K207" s="13">
        <f>E207-I207</f>
        <v>55.3</v>
      </c>
      <c r="L207" s="13">
        <f>K207/1.23</f>
        <v>44.959349593495936</v>
      </c>
      <c r="M207" s="13">
        <f>L207*1.1</f>
        <v>49.455284552845534</v>
      </c>
      <c r="N207" s="14">
        <f>D207*H207</f>
        <v>93.16537121415172</v>
      </c>
      <c r="O207" s="14">
        <f>M207/4.55</f>
        <v>10.8692933083177</v>
      </c>
      <c r="P207" s="14">
        <f>D207*O207</f>
        <v>65.21575984990619</v>
      </c>
      <c r="Q207" s="13">
        <f>J207*0.3</f>
        <v>142.20000000000002</v>
      </c>
      <c r="R207" s="13">
        <f>J207-Q207</f>
        <v>331.79999999999995</v>
      </c>
      <c r="S207" s="13">
        <f>(E207*0.5)</f>
        <v>39.5</v>
      </c>
      <c r="T207" s="15">
        <f>J207*0.5</f>
        <v>237</v>
      </c>
      <c r="U207" s="16">
        <f>J207-T207</f>
        <v>237</v>
      </c>
      <c r="V207" s="17">
        <f>U207/D207</f>
        <v>39.5</v>
      </c>
      <c r="W207" s="17">
        <f>D207*V207</f>
        <v>237</v>
      </c>
      <c r="X207" s="18" t="s">
        <v>429</v>
      </c>
      <c r="Y207" s="19">
        <v>9</v>
      </c>
      <c r="Z207" s="19">
        <v>10.4</v>
      </c>
      <c r="AA207" s="19"/>
      <c r="AB207" s="19"/>
      <c r="AC207" s="19"/>
      <c r="AD207" s="10">
        <f>V207/1.23</f>
        <v>32.113821138211385</v>
      </c>
      <c r="AE207" s="10">
        <f>AD207*1.1</f>
        <v>35.32520325203253</v>
      </c>
      <c r="AF207" s="20">
        <f>AE207/4.55</f>
        <v>7.763780934512644</v>
      </c>
      <c r="AG207" s="20">
        <f>AF207*D207</f>
        <v>46.58268560707586</v>
      </c>
    </row>
    <row r="208" spans="1:33" ht="12.75">
      <c r="A208" s="10" t="s">
        <v>19</v>
      </c>
      <c r="B208" s="12">
        <v>3165140383639</v>
      </c>
      <c r="C208" s="13" t="s">
        <v>430</v>
      </c>
      <c r="D208" s="13">
        <v>9</v>
      </c>
      <c r="E208" s="13">
        <v>44</v>
      </c>
      <c r="F208" s="14">
        <f>E208/1.23</f>
        <v>35.77235772357724</v>
      </c>
      <c r="G208" s="13">
        <f>F208*1.1</f>
        <v>39.34959349593496</v>
      </c>
      <c r="H208" s="14">
        <f>G208/4.55</f>
        <v>8.648262306798893</v>
      </c>
      <c r="I208" s="13">
        <f>(E208*0.3)</f>
        <v>13.200000000000003</v>
      </c>
      <c r="J208" s="13">
        <f>D208*E208</f>
        <v>396</v>
      </c>
      <c r="K208" s="13">
        <f>E208-I208</f>
        <v>30.799999999999997</v>
      </c>
      <c r="L208" s="13">
        <f>K208/1.23</f>
        <v>25.040650406504064</v>
      </c>
      <c r="M208" s="13">
        <f>L208*1.1</f>
        <v>27.544715447154474</v>
      </c>
      <c r="N208" s="14">
        <f>D208*H208</f>
        <v>77.83436076119004</v>
      </c>
      <c r="O208" s="14">
        <f>M208/4.55</f>
        <v>6.053783614759225</v>
      </c>
      <c r="P208" s="14">
        <f>D208*O208</f>
        <v>54.484052532833026</v>
      </c>
      <c r="Q208" s="13">
        <f>J208*0.3</f>
        <v>118.80000000000001</v>
      </c>
      <c r="R208" s="13">
        <f>J208-Q208</f>
        <v>277.2</v>
      </c>
      <c r="S208" s="13">
        <f>(E208*0.5)</f>
        <v>22</v>
      </c>
      <c r="T208" s="15">
        <f>J208*0.5</f>
        <v>198</v>
      </c>
      <c r="U208" s="16">
        <f>J208-T208</f>
        <v>198</v>
      </c>
      <c r="V208" s="17">
        <f>U208/D208</f>
        <v>22</v>
      </c>
      <c r="W208" s="17">
        <f>D208*V208</f>
        <v>198</v>
      </c>
      <c r="X208" s="18" t="s">
        <v>431</v>
      </c>
      <c r="Y208" s="19">
        <v>9</v>
      </c>
      <c r="Z208" s="19">
        <v>10.4</v>
      </c>
      <c r="AA208" s="19"/>
      <c r="AB208" s="19"/>
      <c r="AC208" s="19"/>
      <c r="AD208" s="10">
        <f>V208/1.23</f>
        <v>17.88617886178862</v>
      </c>
      <c r="AE208" s="10">
        <f>AD208*1.1</f>
        <v>19.67479674796748</v>
      </c>
      <c r="AF208" s="20">
        <f>AE208/4.55</f>
        <v>4.324131153399446</v>
      </c>
      <c r="AG208" s="20">
        <f>AF208*D208</f>
        <v>38.91718038059502</v>
      </c>
    </row>
    <row r="209" spans="1:33" ht="12.75">
      <c r="A209" s="10" t="s">
        <v>19</v>
      </c>
      <c r="B209" s="12">
        <v>3165140383516</v>
      </c>
      <c r="C209" s="13" t="s">
        <v>432</v>
      </c>
      <c r="D209" s="13">
        <v>7</v>
      </c>
      <c r="E209" s="13">
        <v>39</v>
      </c>
      <c r="F209" s="14">
        <f>E209/1.23</f>
        <v>31.70731707317073</v>
      </c>
      <c r="G209" s="13">
        <f>F209*1.1</f>
        <v>34.87804878048781</v>
      </c>
      <c r="H209" s="14">
        <f>G209/4.55</f>
        <v>7.665505226480837</v>
      </c>
      <c r="I209" s="13">
        <f>(E209*0.3)</f>
        <v>11.700000000000001</v>
      </c>
      <c r="J209" s="13">
        <f>D209*E209</f>
        <v>273</v>
      </c>
      <c r="K209" s="13">
        <f>E209-I209</f>
        <v>27.299999999999997</v>
      </c>
      <c r="L209" s="13">
        <f>K209/1.23</f>
        <v>22.19512195121951</v>
      </c>
      <c r="M209" s="13">
        <f>L209*1.1</f>
        <v>24.414634146341463</v>
      </c>
      <c r="N209" s="14">
        <f>D209*H209</f>
        <v>53.65853658536586</v>
      </c>
      <c r="O209" s="14">
        <f>M209/4.55</f>
        <v>5.365853658536586</v>
      </c>
      <c r="P209" s="14">
        <f>D209*O209</f>
        <v>37.5609756097561</v>
      </c>
      <c r="Q209" s="13">
        <f>J209*0.3</f>
        <v>81.9</v>
      </c>
      <c r="R209" s="13">
        <f>J209-Q209</f>
        <v>191.1</v>
      </c>
      <c r="S209" s="13">
        <f>(E209*0.5)</f>
        <v>19.5</v>
      </c>
      <c r="T209" s="15">
        <f>J209*0.5</f>
        <v>136.5</v>
      </c>
      <c r="U209" s="16">
        <f>J209-T209</f>
        <v>136.5</v>
      </c>
      <c r="V209" s="17">
        <f>U209/D209</f>
        <v>19.5</v>
      </c>
      <c r="W209" s="17">
        <f>D209*V209</f>
        <v>136.5</v>
      </c>
      <c r="X209" s="18" t="s">
        <v>433</v>
      </c>
      <c r="Y209" s="19">
        <v>9</v>
      </c>
      <c r="Z209" s="19">
        <v>10.4</v>
      </c>
      <c r="AA209" s="19"/>
      <c r="AB209" s="19"/>
      <c r="AC209" s="19"/>
      <c r="AD209" s="10">
        <f>V209/1.23</f>
        <v>15.853658536585366</v>
      </c>
      <c r="AE209" s="10">
        <f>AD209*1.1</f>
        <v>17.439024390243905</v>
      </c>
      <c r="AF209" s="20">
        <f>AE209/4.55</f>
        <v>3.8327526132404186</v>
      </c>
      <c r="AG209" s="20">
        <f>AF209*D209</f>
        <v>26.82926829268293</v>
      </c>
    </row>
    <row r="210" spans="1:33" ht="12.75">
      <c r="A210" s="10" t="s">
        <v>19</v>
      </c>
      <c r="B210" s="12">
        <v>3165140383721</v>
      </c>
      <c r="C210" s="13" t="s">
        <v>434</v>
      </c>
      <c r="D210" s="13">
        <v>4</v>
      </c>
      <c r="E210" s="13">
        <v>99</v>
      </c>
      <c r="F210" s="14">
        <f>E210/1.23</f>
        <v>80.48780487804878</v>
      </c>
      <c r="G210" s="13">
        <f>F210*1.1</f>
        <v>88.53658536585367</v>
      </c>
      <c r="H210" s="14">
        <f>G210/4.55</f>
        <v>19.45859019029751</v>
      </c>
      <c r="I210" s="13">
        <f>(E210*0.3)</f>
        <v>29.700000000000003</v>
      </c>
      <c r="J210" s="13">
        <f>D210*E210</f>
        <v>396</v>
      </c>
      <c r="K210" s="13">
        <f>E210-I210</f>
        <v>69.3</v>
      </c>
      <c r="L210" s="13">
        <f>K210/1.23</f>
        <v>56.34146341463414</v>
      </c>
      <c r="M210" s="13">
        <f>L210*1.1</f>
        <v>61.97560975609756</v>
      </c>
      <c r="N210" s="14">
        <f>D210*H210</f>
        <v>77.83436076119004</v>
      </c>
      <c r="O210" s="14">
        <f>M210/4.55</f>
        <v>13.621013133208256</v>
      </c>
      <c r="P210" s="14">
        <f>D210*O210</f>
        <v>54.484052532833026</v>
      </c>
      <c r="Q210" s="13">
        <f>J210*0.3</f>
        <v>118.80000000000001</v>
      </c>
      <c r="R210" s="13">
        <f>J210-Q210</f>
        <v>277.2</v>
      </c>
      <c r="S210" s="13">
        <f>(E210*0.5)</f>
        <v>49.5</v>
      </c>
      <c r="T210" s="15">
        <f>J210*0.5</f>
        <v>198</v>
      </c>
      <c r="U210" s="16">
        <f>J210-T210</f>
        <v>198</v>
      </c>
      <c r="V210" s="17">
        <f>U210/D210</f>
        <v>49.5</v>
      </c>
      <c r="W210" s="17">
        <f>D210*V210</f>
        <v>198</v>
      </c>
      <c r="X210" s="18" t="s">
        <v>435</v>
      </c>
      <c r="Y210" s="19">
        <v>9</v>
      </c>
      <c r="Z210" s="19">
        <v>10.4</v>
      </c>
      <c r="AA210" s="19"/>
      <c r="AB210" s="19"/>
      <c r="AC210" s="19"/>
      <c r="AD210" s="10">
        <f>V210/1.23</f>
        <v>40.24390243902439</v>
      </c>
      <c r="AE210" s="10">
        <f>AD210*1.1</f>
        <v>44.268292682926834</v>
      </c>
      <c r="AF210" s="20">
        <f>AE210/4.55</f>
        <v>9.729295095148755</v>
      </c>
      <c r="AG210" s="20">
        <f>AF210*D210</f>
        <v>38.91718038059502</v>
      </c>
    </row>
    <row r="211" spans="1:33" ht="12.75">
      <c r="A211" s="10" t="s">
        <v>19</v>
      </c>
      <c r="B211" s="12">
        <v>3165140383615</v>
      </c>
      <c r="C211" s="13" t="s">
        <v>436</v>
      </c>
      <c r="D211" s="13">
        <v>13</v>
      </c>
      <c r="E211" s="13">
        <v>43</v>
      </c>
      <c r="F211" s="14">
        <f>E211/1.23</f>
        <v>34.959349593495936</v>
      </c>
      <c r="G211" s="13">
        <f>F211*1.1</f>
        <v>38.455284552845534</v>
      </c>
      <c r="H211" s="14">
        <f>G211/4.55</f>
        <v>8.451710890735283</v>
      </c>
      <c r="I211" s="13">
        <f>(E211*0.3)</f>
        <v>12.900000000000002</v>
      </c>
      <c r="J211" s="13">
        <f>D211*E211</f>
        <v>559</v>
      </c>
      <c r="K211" s="13">
        <f>E211-I211</f>
        <v>30.099999999999998</v>
      </c>
      <c r="L211" s="13">
        <f>K211/1.23</f>
        <v>24.471544715447152</v>
      </c>
      <c r="M211" s="13">
        <f>L211*1.1</f>
        <v>26.91869918699187</v>
      </c>
      <c r="N211" s="14">
        <f>D211*H211</f>
        <v>109.87224157955868</v>
      </c>
      <c r="O211" s="14">
        <f>M211/4.55</f>
        <v>5.916197623514697</v>
      </c>
      <c r="P211" s="14">
        <f>D211*O211</f>
        <v>76.91056910569107</v>
      </c>
      <c r="Q211" s="13">
        <f>J211*0.3</f>
        <v>167.70000000000002</v>
      </c>
      <c r="R211" s="13">
        <f>J211-Q211</f>
        <v>391.29999999999995</v>
      </c>
      <c r="S211" s="13">
        <f>(E211*0.5)</f>
        <v>21.5</v>
      </c>
      <c r="T211" s="15">
        <f>J211*0.5</f>
        <v>279.5</v>
      </c>
      <c r="U211" s="16">
        <f>J211-T211</f>
        <v>279.5</v>
      </c>
      <c r="V211" s="17">
        <f>U211/D211</f>
        <v>21.5</v>
      </c>
      <c r="W211" s="17">
        <f>D211*V211</f>
        <v>279.5</v>
      </c>
      <c r="X211" s="18" t="s">
        <v>437</v>
      </c>
      <c r="Y211" s="19">
        <v>9</v>
      </c>
      <c r="Z211" s="19">
        <v>10.4</v>
      </c>
      <c r="AA211" s="19"/>
      <c r="AB211" s="19"/>
      <c r="AC211" s="19"/>
      <c r="AD211" s="10">
        <f>V211/1.23</f>
        <v>17.479674796747968</v>
      </c>
      <c r="AE211" s="10">
        <f>AD211*1.1</f>
        <v>19.227642276422767</v>
      </c>
      <c r="AF211" s="20">
        <f>AE211/4.55</f>
        <v>4.225855445367642</v>
      </c>
      <c r="AG211" s="20">
        <f>AF211*D211</f>
        <v>54.93612078977934</v>
      </c>
    </row>
    <row r="212" spans="1:33" ht="12.75">
      <c r="A212" s="10" t="s">
        <v>19</v>
      </c>
      <c r="B212" s="12">
        <v>3165140383592</v>
      </c>
      <c r="C212" s="13" t="s">
        <v>438</v>
      </c>
      <c r="D212" s="13">
        <v>8</v>
      </c>
      <c r="E212" s="13">
        <v>36</v>
      </c>
      <c r="F212" s="14">
        <f>E212/1.23</f>
        <v>29.26829268292683</v>
      </c>
      <c r="G212" s="13">
        <f>F212*1.1</f>
        <v>32.19512195121952</v>
      </c>
      <c r="H212" s="14">
        <f>G212/4.55</f>
        <v>7.0758509782900045</v>
      </c>
      <c r="I212" s="13">
        <f>(E212*0.3)</f>
        <v>10.8</v>
      </c>
      <c r="J212" s="13">
        <f>D212*E212</f>
        <v>288</v>
      </c>
      <c r="K212" s="13">
        <f>E212-I212</f>
        <v>25.2</v>
      </c>
      <c r="L212" s="13">
        <f>K212/1.23</f>
        <v>20.48780487804878</v>
      </c>
      <c r="M212" s="13">
        <f>L212*1.1</f>
        <v>22.53658536585366</v>
      </c>
      <c r="N212" s="14">
        <f>D212*H212</f>
        <v>56.606807826320036</v>
      </c>
      <c r="O212" s="14">
        <f>M212/4.55</f>
        <v>4.953095684803003</v>
      </c>
      <c r="P212" s="14">
        <f>D212*O212</f>
        <v>39.624765478424024</v>
      </c>
      <c r="Q212" s="13">
        <f>J212*0.3</f>
        <v>86.4</v>
      </c>
      <c r="R212" s="13">
        <f>J212-Q212</f>
        <v>201.6</v>
      </c>
      <c r="S212" s="13">
        <f>(E212*0.5)</f>
        <v>18</v>
      </c>
      <c r="T212" s="15">
        <f>J212*0.5</f>
        <v>144</v>
      </c>
      <c r="U212" s="16">
        <f>J212-T212</f>
        <v>144</v>
      </c>
      <c r="V212" s="17">
        <f>U212/D212</f>
        <v>18</v>
      </c>
      <c r="W212" s="17">
        <f>D212*V212</f>
        <v>144</v>
      </c>
      <c r="X212" s="18" t="s">
        <v>439</v>
      </c>
      <c r="Y212" s="19">
        <v>9</v>
      </c>
      <c r="Z212" s="19">
        <v>10.4</v>
      </c>
      <c r="AA212" s="19"/>
      <c r="AB212" s="19"/>
      <c r="AC212" s="19"/>
      <c r="AD212" s="10">
        <f>V212/1.23</f>
        <v>14.634146341463415</v>
      </c>
      <c r="AE212" s="10">
        <f>AD212*1.1</f>
        <v>16.09756097560976</v>
      </c>
      <c r="AF212" s="20">
        <f>AE212/4.55</f>
        <v>3.5379254891450023</v>
      </c>
      <c r="AG212" s="20">
        <f>AF212*D212</f>
        <v>28.303403913160018</v>
      </c>
    </row>
    <row r="213" spans="1:33" ht="12.75">
      <c r="A213" s="10" t="s">
        <v>19</v>
      </c>
      <c r="B213" s="12">
        <v>3165140383578</v>
      </c>
      <c r="C213" s="13" t="s">
        <v>438</v>
      </c>
      <c r="D213" s="13">
        <v>7</v>
      </c>
      <c r="E213" s="13">
        <v>36</v>
      </c>
      <c r="F213" s="14">
        <f>E213/1.23</f>
        <v>29.26829268292683</v>
      </c>
      <c r="G213" s="13">
        <f>F213*1.1</f>
        <v>32.19512195121952</v>
      </c>
      <c r="H213" s="14">
        <f>G213/4.55</f>
        <v>7.0758509782900045</v>
      </c>
      <c r="I213" s="13">
        <f>(E213*0.3)</f>
        <v>10.8</v>
      </c>
      <c r="J213" s="13">
        <f>D213*E213</f>
        <v>252</v>
      </c>
      <c r="K213" s="13">
        <f>E213-I213</f>
        <v>25.2</v>
      </c>
      <c r="L213" s="13">
        <f>K213/1.23</f>
        <v>20.48780487804878</v>
      </c>
      <c r="M213" s="13">
        <f>L213*1.1</f>
        <v>22.53658536585366</v>
      </c>
      <c r="N213" s="14">
        <f>D213*H213</f>
        <v>49.53095684803003</v>
      </c>
      <c r="O213" s="14">
        <f>M213/4.55</f>
        <v>4.953095684803003</v>
      </c>
      <c r="P213" s="14">
        <f>D213*O213</f>
        <v>34.67166979362102</v>
      </c>
      <c r="Q213" s="13">
        <f>J213*0.3</f>
        <v>75.60000000000001</v>
      </c>
      <c r="R213" s="13">
        <f>J213-Q213</f>
        <v>176.39999999999998</v>
      </c>
      <c r="S213" s="13">
        <f>(E213*0.5)</f>
        <v>18</v>
      </c>
      <c r="T213" s="15">
        <f>J213*0.5</f>
        <v>126</v>
      </c>
      <c r="U213" s="16">
        <f>J213-T213</f>
        <v>126</v>
      </c>
      <c r="V213" s="17">
        <f>U213/D213</f>
        <v>18</v>
      </c>
      <c r="W213" s="17">
        <f>D213*V213</f>
        <v>126</v>
      </c>
      <c r="X213" s="18" t="s">
        <v>440</v>
      </c>
      <c r="Y213" s="19">
        <v>9</v>
      </c>
      <c r="Z213" s="19">
        <v>10.4</v>
      </c>
      <c r="AA213" s="19"/>
      <c r="AB213" s="19"/>
      <c r="AC213" s="19"/>
      <c r="AD213" s="10">
        <f>V213/1.23</f>
        <v>14.634146341463415</v>
      </c>
      <c r="AE213" s="10">
        <f>AD213*1.1</f>
        <v>16.09756097560976</v>
      </c>
      <c r="AF213" s="20">
        <f>AE213/4.55</f>
        <v>3.5379254891450023</v>
      </c>
      <c r="AG213" s="20">
        <f>AF213*D213</f>
        <v>24.765478424015015</v>
      </c>
    </row>
    <row r="214" spans="1:33" ht="12.75">
      <c r="A214" s="10" t="s">
        <v>19</v>
      </c>
      <c r="B214" s="12">
        <v>3165140383677</v>
      </c>
      <c r="C214" s="13" t="s">
        <v>441</v>
      </c>
      <c r="D214" s="13">
        <v>6</v>
      </c>
      <c r="E214" s="13">
        <v>67</v>
      </c>
      <c r="F214" s="14">
        <f>E214/1.23</f>
        <v>54.47154471544715</v>
      </c>
      <c r="G214" s="13">
        <f>F214*1.1</f>
        <v>59.91869918699187</v>
      </c>
      <c r="H214" s="14">
        <f>G214/4.55</f>
        <v>13.16894487626195</v>
      </c>
      <c r="I214" s="13">
        <f>(E214*0.3)</f>
        <v>20.1</v>
      </c>
      <c r="J214" s="13">
        <f>D214*E214</f>
        <v>402</v>
      </c>
      <c r="K214" s="13">
        <f>E214-I214</f>
        <v>46.9</v>
      </c>
      <c r="L214" s="13">
        <f>K214/1.23</f>
        <v>38.13008130081301</v>
      </c>
      <c r="M214" s="13">
        <f>L214*1.1</f>
        <v>41.94308943089432</v>
      </c>
      <c r="N214" s="14">
        <f>D214*H214</f>
        <v>79.0136692575717</v>
      </c>
      <c r="O214" s="14">
        <f>M214/4.55</f>
        <v>9.218261413383367</v>
      </c>
      <c r="P214" s="14">
        <f>D214*O214</f>
        <v>55.3095684803002</v>
      </c>
      <c r="Q214" s="13">
        <f>J214*0.3</f>
        <v>120.60000000000002</v>
      </c>
      <c r="R214" s="13">
        <f>J214-Q214</f>
        <v>281.4</v>
      </c>
      <c r="S214" s="13">
        <f>(E214*0.5)</f>
        <v>33.5</v>
      </c>
      <c r="T214" s="15">
        <f>J214*0.5</f>
        <v>201</v>
      </c>
      <c r="U214" s="16">
        <f>J214-T214</f>
        <v>201</v>
      </c>
      <c r="V214" s="17">
        <f>U214/D214</f>
        <v>33.5</v>
      </c>
      <c r="W214" s="17">
        <f>D214*V214</f>
        <v>201</v>
      </c>
      <c r="X214" s="18" t="s">
        <v>442</v>
      </c>
      <c r="Y214" s="19">
        <v>9</v>
      </c>
      <c r="Z214" s="19">
        <v>10.4</v>
      </c>
      <c r="AA214" s="19"/>
      <c r="AB214" s="19"/>
      <c r="AC214" s="19"/>
      <c r="AD214" s="10">
        <f>V214/1.23</f>
        <v>27.235772357723576</v>
      </c>
      <c r="AE214" s="10">
        <f>AD214*1.1</f>
        <v>29.959349593495936</v>
      </c>
      <c r="AF214" s="20">
        <f>AE214/4.55</f>
        <v>6.584472438130975</v>
      </c>
      <c r="AG214" s="20">
        <f>AF214*D214</f>
        <v>39.50683462878585</v>
      </c>
    </row>
    <row r="215" spans="1:33" ht="12.75">
      <c r="A215" s="10" t="s">
        <v>19</v>
      </c>
      <c r="B215" s="12">
        <v>3165140383653</v>
      </c>
      <c r="C215" s="13" t="s">
        <v>443</v>
      </c>
      <c r="D215" s="13">
        <v>8</v>
      </c>
      <c r="E215" s="13">
        <v>59</v>
      </c>
      <c r="F215" s="14">
        <f>E215/1.23</f>
        <v>47.96747967479675</v>
      </c>
      <c r="G215" s="13">
        <f>F215*1.1</f>
        <v>52.76422764227643</v>
      </c>
      <c r="H215" s="14">
        <f>G215/4.55</f>
        <v>11.596533547753062</v>
      </c>
      <c r="I215" s="13">
        <f>(E215*0.3)</f>
        <v>17.700000000000003</v>
      </c>
      <c r="J215" s="13">
        <f>D215*E215</f>
        <v>472</v>
      </c>
      <c r="K215" s="13">
        <f>E215-I215</f>
        <v>41.3</v>
      </c>
      <c r="L215" s="13">
        <f>K215/1.23</f>
        <v>33.577235772357724</v>
      </c>
      <c r="M215" s="13">
        <f>L215*1.1</f>
        <v>36.9349593495935</v>
      </c>
      <c r="N215" s="14">
        <f>D215*H215</f>
        <v>92.77226838202449</v>
      </c>
      <c r="O215" s="14">
        <f>M215/4.55</f>
        <v>8.117573483427142</v>
      </c>
      <c r="P215" s="14">
        <f>D215*O215</f>
        <v>64.94058786741714</v>
      </c>
      <c r="Q215" s="13">
        <f>J215*0.3</f>
        <v>141.60000000000002</v>
      </c>
      <c r="R215" s="13">
        <f>J215-Q215</f>
        <v>330.4</v>
      </c>
      <c r="S215" s="13">
        <f>(E215*0.5)</f>
        <v>29.5</v>
      </c>
      <c r="T215" s="15">
        <f>J215*0.5</f>
        <v>236</v>
      </c>
      <c r="U215" s="16">
        <f>J215-T215</f>
        <v>236</v>
      </c>
      <c r="V215" s="17">
        <f>U215/D215</f>
        <v>29.5</v>
      </c>
      <c r="W215" s="17">
        <f>D215*V215</f>
        <v>236</v>
      </c>
      <c r="X215" s="18" t="s">
        <v>444</v>
      </c>
      <c r="Y215" s="19">
        <v>9</v>
      </c>
      <c r="Z215" s="19">
        <v>10.4</v>
      </c>
      <c r="AA215" s="19"/>
      <c r="AB215" s="19"/>
      <c r="AC215" s="19"/>
      <c r="AD215" s="10">
        <f>V215/1.23</f>
        <v>23.983739837398375</v>
      </c>
      <c r="AE215" s="10">
        <f>AD215*1.1</f>
        <v>26.382113821138216</v>
      </c>
      <c r="AF215" s="20">
        <f>AE215/4.55</f>
        <v>5.798266773876531</v>
      </c>
      <c r="AG215" s="20">
        <f>AF215*D215</f>
        <v>46.386134191012246</v>
      </c>
    </row>
    <row r="216" spans="1:33" ht="12.75">
      <c r="A216" s="10" t="s">
        <v>19</v>
      </c>
      <c r="B216" s="12">
        <v>3165140383530</v>
      </c>
      <c r="C216" s="13" t="s">
        <v>445</v>
      </c>
      <c r="D216" s="13">
        <v>10</v>
      </c>
      <c r="E216" s="13">
        <v>39</v>
      </c>
      <c r="F216" s="14">
        <f>E216/1.23</f>
        <v>31.70731707317073</v>
      </c>
      <c r="G216" s="13">
        <f>F216*1.1</f>
        <v>34.87804878048781</v>
      </c>
      <c r="H216" s="14">
        <f>G216/4.55</f>
        <v>7.665505226480837</v>
      </c>
      <c r="I216" s="13">
        <f>(E216*0.3)</f>
        <v>11.700000000000001</v>
      </c>
      <c r="J216" s="13">
        <f>D216*E216</f>
        <v>390</v>
      </c>
      <c r="K216" s="13">
        <f>E216-I216</f>
        <v>27.299999999999997</v>
      </c>
      <c r="L216" s="13">
        <f>K216/1.23</f>
        <v>22.19512195121951</v>
      </c>
      <c r="M216" s="13">
        <f>L216*1.1</f>
        <v>24.414634146341463</v>
      </c>
      <c r="N216" s="14">
        <f>D216*H216</f>
        <v>76.65505226480838</v>
      </c>
      <c r="O216" s="14">
        <f>M216/4.55</f>
        <v>5.365853658536586</v>
      </c>
      <c r="P216" s="14">
        <f>D216*O216</f>
        <v>53.65853658536586</v>
      </c>
      <c r="Q216" s="13">
        <f>J216*0.3</f>
        <v>117.00000000000001</v>
      </c>
      <c r="R216" s="13">
        <f>J216-Q216</f>
        <v>273</v>
      </c>
      <c r="S216" s="13">
        <f>(E216*0.5)</f>
        <v>19.5</v>
      </c>
      <c r="T216" s="15">
        <f>J216*0.5</f>
        <v>195</v>
      </c>
      <c r="U216" s="16">
        <f>J216-T216</f>
        <v>195</v>
      </c>
      <c r="V216" s="17">
        <f>U216/D216</f>
        <v>19.5</v>
      </c>
      <c r="W216" s="17">
        <f>D216*V216</f>
        <v>195</v>
      </c>
      <c r="X216" s="18" t="s">
        <v>446</v>
      </c>
      <c r="Y216" s="19">
        <v>9</v>
      </c>
      <c r="Z216" s="19">
        <v>10.4</v>
      </c>
      <c r="AA216" s="19"/>
      <c r="AB216" s="19"/>
      <c r="AC216" s="19"/>
      <c r="AD216" s="10">
        <f>V216/1.23</f>
        <v>15.853658536585366</v>
      </c>
      <c r="AE216" s="10">
        <f>AD216*1.1</f>
        <v>17.439024390243905</v>
      </c>
      <c r="AF216" s="20">
        <f>AE216/4.55</f>
        <v>3.8327526132404186</v>
      </c>
      <c r="AG216" s="20">
        <f>AF216*D216</f>
        <v>38.32752613240419</v>
      </c>
    </row>
    <row r="217" spans="1:33" ht="12.75">
      <c r="A217" s="10" t="s">
        <v>19</v>
      </c>
      <c r="B217" s="12">
        <v>3165140383547</v>
      </c>
      <c r="C217" s="13" t="s">
        <v>447</v>
      </c>
      <c r="D217" s="13">
        <v>10</v>
      </c>
      <c r="E217" s="13">
        <v>34</v>
      </c>
      <c r="F217" s="14">
        <f>E217/1.23</f>
        <v>27.64227642276423</v>
      </c>
      <c r="G217" s="13">
        <f>F217*1.1</f>
        <v>30.406504065040654</v>
      </c>
      <c r="H217" s="14">
        <f>G217/4.55</f>
        <v>6.682748146162782</v>
      </c>
      <c r="I217" s="13">
        <f>(E217*0.3)</f>
        <v>10.200000000000001</v>
      </c>
      <c r="J217" s="13">
        <f>D217*E217</f>
        <v>340</v>
      </c>
      <c r="K217" s="13">
        <f>E217-I217</f>
        <v>23.799999999999997</v>
      </c>
      <c r="L217" s="13">
        <f>K217/1.23</f>
        <v>19.349593495934958</v>
      </c>
      <c r="M217" s="13">
        <f>L217*1.1</f>
        <v>21.284552845528456</v>
      </c>
      <c r="N217" s="14">
        <f>D217*H217</f>
        <v>66.82748146162781</v>
      </c>
      <c r="O217" s="14">
        <f>M217/4.55</f>
        <v>4.677923702313946</v>
      </c>
      <c r="P217" s="14">
        <f>D217*O217</f>
        <v>46.779237023139466</v>
      </c>
      <c r="Q217" s="13">
        <f>J217*0.3</f>
        <v>102.00000000000001</v>
      </c>
      <c r="R217" s="13">
        <f>J217-Q217</f>
        <v>238</v>
      </c>
      <c r="S217" s="13">
        <f>(E217*0.5)</f>
        <v>17</v>
      </c>
      <c r="T217" s="15">
        <f>J217*0.5</f>
        <v>170</v>
      </c>
      <c r="U217" s="16">
        <f>J217-T217</f>
        <v>170</v>
      </c>
      <c r="V217" s="17">
        <f>U217/D217</f>
        <v>17</v>
      </c>
      <c r="W217" s="17">
        <f>D217*V217</f>
        <v>170</v>
      </c>
      <c r="X217" s="18" t="s">
        <v>448</v>
      </c>
      <c r="Y217" s="19">
        <v>9</v>
      </c>
      <c r="Z217" s="19">
        <v>10.4</v>
      </c>
      <c r="AA217" s="19"/>
      <c r="AB217" s="19"/>
      <c r="AC217" s="19"/>
      <c r="AD217" s="10">
        <f>V217/1.23</f>
        <v>13.821138211382115</v>
      </c>
      <c r="AE217" s="10">
        <f>AD217*1.1</f>
        <v>15.203252032520327</v>
      </c>
      <c r="AF217" s="20">
        <f>AE217/4.55</f>
        <v>3.341374073081391</v>
      </c>
      <c r="AG217" s="20">
        <f>AF217*D217</f>
        <v>33.413740730813906</v>
      </c>
    </row>
    <row r="218" spans="1:33" ht="12.75">
      <c r="A218" s="10" t="s">
        <v>19</v>
      </c>
      <c r="B218" s="12">
        <v>3165140383561</v>
      </c>
      <c r="C218" s="13" t="s">
        <v>449</v>
      </c>
      <c r="D218" s="13">
        <v>8</v>
      </c>
      <c r="E218" s="13">
        <v>29</v>
      </c>
      <c r="F218" s="14">
        <f>E218/1.23</f>
        <v>23.577235772357724</v>
      </c>
      <c r="G218" s="13">
        <f>F218*1.1</f>
        <v>25.9349593495935</v>
      </c>
      <c r="H218" s="14">
        <f>G218/4.55</f>
        <v>5.699991065844725</v>
      </c>
      <c r="I218" s="13">
        <f>(E218*0.3)</f>
        <v>8.700000000000001</v>
      </c>
      <c r="J218" s="13">
        <f>D218*E218</f>
        <v>232</v>
      </c>
      <c r="K218" s="13">
        <f>E218-I218</f>
        <v>20.299999999999997</v>
      </c>
      <c r="L218" s="13">
        <f>K218/1.23</f>
        <v>16.504065040650403</v>
      </c>
      <c r="M218" s="13">
        <f>L218*1.1</f>
        <v>18.154471544715445</v>
      </c>
      <c r="N218" s="14">
        <f>D218*H218</f>
        <v>45.5999285267578</v>
      </c>
      <c r="O218" s="14">
        <f>M218/4.55</f>
        <v>3.9899937460913066</v>
      </c>
      <c r="P218" s="14">
        <f>D218*O218</f>
        <v>31.919949968730453</v>
      </c>
      <c r="Q218" s="13">
        <f>J218*0.3</f>
        <v>69.60000000000001</v>
      </c>
      <c r="R218" s="13">
        <f>J218-Q218</f>
        <v>162.39999999999998</v>
      </c>
      <c r="S218" s="13">
        <f>(E218*0.5)</f>
        <v>14.5</v>
      </c>
      <c r="T218" s="15">
        <f>J218*0.5</f>
        <v>116</v>
      </c>
      <c r="U218" s="16">
        <f>J218-T218</f>
        <v>116</v>
      </c>
      <c r="V218" s="17">
        <f>U218/D218</f>
        <v>14.5</v>
      </c>
      <c r="W218" s="17">
        <f>D218*V218</f>
        <v>116</v>
      </c>
      <c r="X218" s="18" t="s">
        <v>450</v>
      </c>
      <c r="Y218" s="19">
        <v>9</v>
      </c>
      <c r="Z218" s="19">
        <v>10.4</v>
      </c>
      <c r="AA218" s="19"/>
      <c r="AB218" s="19"/>
      <c r="AC218" s="19"/>
      <c r="AD218" s="10">
        <f>V218/1.23</f>
        <v>11.788617886178862</v>
      </c>
      <c r="AE218" s="10">
        <f>AD218*1.1</f>
        <v>12.96747967479675</v>
      </c>
      <c r="AF218" s="20">
        <f>AE218/4.55</f>
        <v>2.8499955329223625</v>
      </c>
      <c r="AG218" s="20">
        <f>AF218*D218</f>
        <v>22.7999642633789</v>
      </c>
    </row>
    <row r="219" spans="1:33" ht="12.75">
      <c r="A219" s="10" t="s">
        <v>19</v>
      </c>
      <c r="B219" s="12">
        <v>3165140384780</v>
      </c>
      <c r="C219" s="13" t="s">
        <v>451</v>
      </c>
      <c r="D219" s="13">
        <v>14</v>
      </c>
      <c r="E219" s="13">
        <v>15</v>
      </c>
      <c r="F219" s="14">
        <f>E219/1.23</f>
        <v>12.195121951219512</v>
      </c>
      <c r="G219" s="13">
        <f>F219*1.1</f>
        <v>13.414634146341465</v>
      </c>
      <c r="H219" s="14">
        <f>G219/4.55</f>
        <v>2.9482712409541683</v>
      </c>
      <c r="I219" s="13">
        <f>(E219*0.3)</f>
        <v>4.500000000000001</v>
      </c>
      <c r="J219" s="13">
        <f>D219*E219</f>
        <v>210</v>
      </c>
      <c r="K219" s="13">
        <f>E219-I219</f>
        <v>10.5</v>
      </c>
      <c r="L219" s="13">
        <f>K219/1.23</f>
        <v>8.536585365853659</v>
      </c>
      <c r="M219" s="13">
        <f>L219*1.1</f>
        <v>9.390243902439027</v>
      </c>
      <c r="N219" s="14">
        <f>D219*H219</f>
        <v>41.27579737335836</v>
      </c>
      <c r="O219" s="14">
        <f>M219/4.55</f>
        <v>2.063789868667918</v>
      </c>
      <c r="P219" s="14">
        <f>D219*O219</f>
        <v>28.89305816135085</v>
      </c>
      <c r="Q219" s="13">
        <f>J219*0.3</f>
        <v>63.00000000000001</v>
      </c>
      <c r="R219" s="13">
        <f>J219-Q219</f>
        <v>147</v>
      </c>
      <c r="S219" s="13">
        <f>(E219*0.5)</f>
        <v>7.5</v>
      </c>
      <c r="T219" s="15">
        <f>J219*0.5</f>
        <v>105</v>
      </c>
      <c r="U219" s="16">
        <f>J219-T219</f>
        <v>105</v>
      </c>
      <c r="V219" s="17">
        <f>U219/D219</f>
        <v>7.5</v>
      </c>
      <c r="W219" s="17">
        <f>D219*V219</f>
        <v>105</v>
      </c>
      <c r="X219" s="18" t="s">
        <v>452</v>
      </c>
      <c r="Y219" s="19">
        <v>9</v>
      </c>
      <c r="Z219" s="19">
        <v>10.4</v>
      </c>
      <c r="AA219" s="19"/>
      <c r="AB219" s="19"/>
      <c r="AC219" s="19"/>
      <c r="AD219" s="10">
        <f>V219/1.23</f>
        <v>6.097560975609756</v>
      </c>
      <c r="AE219" s="10">
        <f>AD219*1.1</f>
        <v>6.707317073170732</v>
      </c>
      <c r="AF219" s="20">
        <f>AE219/4.55</f>
        <v>1.4741356204770841</v>
      </c>
      <c r="AG219" s="20">
        <f>AF219*D219</f>
        <v>20.63789868667918</v>
      </c>
    </row>
    <row r="220" spans="1:33" ht="12.75">
      <c r="A220" s="10" t="s">
        <v>19</v>
      </c>
      <c r="B220" s="12">
        <v>3165140384872</v>
      </c>
      <c r="C220" s="13" t="s">
        <v>453</v>
      </c>
      <c r="D220" s="13">
        <v>15</v>
      </c>
      <c r="E220" s="13">
        <v>17</v>
      </c>
      <c r="F220" s="14">
        <f>E220/1.23</f>
        <v>13.821138211382115</v>
      </c>
      <c r="G220" s="13">
        <f>F220*1.1</f>
        <v>15.203252032520327</v>
      </c>
      <c r="H220" s="14">
        <f>G220/4.55</f>
        <v>3.341374073081391</v>
      </c>
      <c r="I220" s="13">
        <f>(E220*0.3)</f>
        <v>5.1000000000000005</v>
      </c>
      <c r="J220" s="13">
        <f>D220*E220</f>
        <v>255</v>
      </c>
      <c r="K220" s="13">
        <f>E220-I220</f>
        <v>11.899999999999999</v>
      </c>
      <c r="L220" s="13">
        <f>K220/1.23</f>
        <v>9.674796747967479</v>
      </c>
      <c r="M220" s="13">
        <f>L220*1.1</f>
        <v>10.642276422764228</v>
      </c>
      <c r="N220" s="14">
        <f>D220*H220</f>
        <v>50.12061109622086</v>
      </c>
      <c r="O220" s="14">
        <f>M220/4.55</f>
        <v>2.338961851156973</v>
      </c>
      <c r="P220" s="14">
        <f>D220*O220</f>
        <v>35.0844277673546</v>
      </c>
      <c r="Q220" s="13">
        <f>J220*0.3</f>
        <v>76.50000000000001</v>
      </c>
      <c r="R220" s="13">
        <f>J220-Q220</f>
        <v>178.5</v>
      </c>
      <c r="S220" s="13">
        <f>(E220*0.5)</f>
        <v>8.5</v>
      </c>
      <c r="T220" s="15">
        <f>J220*0.5</f>
        <v>127.5</v>
      </c>
      <c r="U220" s="16">
        <f>J220-T220</f>
        <v>127.5</v>
      </c>
      <c r="V220" s="17">
        <f>U220/D220</f>
        <v>8.5</v>
      </c>
      <c r="W220" s="17">
        <f>D220*V220</f>
        <v>127.5</v>
      </c>
      <c r="X220" s="18" t="s">
        <v>454</v>
      </c>
      <c r="Y220" s="19">
        <v>9</v>
      </c>
      <c r="Z220" s="19">
        <v>9.1</v>
      </c>
      <c r="AA220" s="19">
        <v>10.4</v>
      </c>
      <c r="AB220" s="19"/>
      <c r="AC220" s="19"/>
      <c r="AD220" s="10">
        <f>V220/1.23</f>
        <v>6.910569105691057</v>
      </c>
      <c r="AE220" s="10">
        <f>AD220*1.1</f>
        <v>7.601626016260163</v>
      </c>
      <c r="AF220" s="20">
        <f>AE220/4.55</f>
        <v>1.6706870365406954</v>
      </c>
      <c r="AG220" s="20">
        <f>AF220*D220</f>
        <v>25.06030554811043</v>
      </c>
    </row>
    <row r="221" spans="1:33" ht="12.75">
      <c r="A221" s="10" t="s">
        <v>19</v>
      </c>
      <c r="B221" s="12">
        <v>3165140384841</v>
      </c>
      <c r="C221" s="13" t="s">
        <v>455</v>
      </c>
      <c r="D221" s="13">
        <v>14</v>
      </c>
      <c r="E221" s="13">
        <v>15</v>
      </c>
      <c r="F221" s="14">
        <f>E221/1.23</f>
        <v>12.195121951219512</v>
      </c>
      <c r="G221" s="13">
        <f>F221*1.1</f>
        <v>13.414634146341465</v>
      </c>
      <c r="H221" s="14">
        <f>G221/4.55</f>
        <v>2.9482712409541683</v>
      </c>
      <c r="I221" s="13">
        <f>(E221*0.3)</f>
        <v>4.500000000000001</v>
      </c>
      <c r="J221" s="13">
        <f>D221*E221</f>
        <v>210</v>
      </c>
      <c r="K221" s="13">
        <f>E221-I221</f>
        <v>10.5</v>
      </c>
      <c r="L221" s="13">
        <f>K221/1.23</f>
        <v>8.536585365853659</v>
      </c>
      <c r="M221" s="13">
        <f>L221*1.1</f>
        <v>9.390243902439027</v>
      </c>
      <c r="N221" s="14">
        <f>D221*H221</f>
        <v>41.27579737335836</v>
      </c>
      <c r="O221" s="14">
        <f>M221/4.55</f>
        <v>2.063789868667918</v>
      </c>
      <c r="P221" s="14">
        <f>D221*O221</f>
        <v>28.89305816135085</v>
      </c>
      <c r="Q221" s="13">
        <f>J221*0.3</f>
        <v>63.00000000000001</v>
      </c>
      <c r="R221" s="13">
        <f>J221-Q221</f>
        <v>147</v>
      </c>
      <c r="S221" s="13">
        <f>(E221*0.5)</f>
        <v>7.5</v>
      </c>
      <c r="T221" s="15">
        <f>J221*0.5</f>
        <v>105</v>
      </c>
      <c r="U221" s="16">
        <f>J221-T221</f>
        <v>105</v>
      </c>
      <c r="V221" s="17">
        <f>U221/D221</f>
        <v>7.5</v>
      </c>
      <c r="W221" s="17">
        <f>D221*V221</f>
        <v>105</v>
      </c>
      <c r="X221" s="18" t="s">
        <v>456</v>
      </c>
      <c r="Y221" s="19">
        <v>9</v>
      </c>
      <c r="Z221" s="19">
        <v>10.4</v>
      </c>
      <c r="AA221" s="19"/>
      <c r="AB221" s="19"/>
      <c r="AC221" s="19"/>
      <c r="AD221" s="10">
        <f>V221/1.23</f>
        <v>6.097560975609756</v>
      </c>
      <c r="AE221" s="10">
        <f>AD221*1.1</f>
        <v>6.707317073170732</v>
      </c>
      <c r="AF221" s="20">
        <f>AE221/4.55</f>
        <v>1.4741356204770841</v>
      </c>
      <c r="AG221" s="20">
        <f>AF221*D221</f>
        <v>20.63789868667918</v>
      </c>
    </row>
    <row r="222" spans="1:33" ht="12.75">
      <c r="A222" s="10" t="s">
        <v>19</v>
      </c>
      <c r="B222" s="12">
        <v>3165140382168</v>
      </c>
      <c r="C222" s="13" t="s">
        <v>457</v>
      </c>
      <c r="D222" s="13">
        <v>13</v>
      </c>
      <c r="E222" s="13">
        <v>59.99</v>
      </c>
      <c r="F222" s="14">
        <f>E222/1.23</f>
        <v>48.77235772357724</v>
      </c>
      <c r="G222" s="13">
        <f>F222*1.1</f>
        <v>53.649593495934965</v>
      </c>
      <c r="H222" s="14">
        <f>G222/4.55</f>
        <v>11.791119449656037</v>
      </c>
      <c r="I222" s="13">
        <f>(E222*0.3)</f>
        <v>17.997000000000003</v>
      </c>
      <c r="J222" s="13">
        <f>D222*E222</f>
        <v>779.87</v>
      </c>
      <c r="K222" s="13">
        <f>E222-I222</f>
        <v>41.992999999999995</v>
      </c>
      <c r="L222" s="13">
        <f>K222/1.23</f>
        <v>34.140650406504065</v>
      </c>
      <c r="M222" s="13">
        <f>L222*1.1</f>
        <v>37.55471544715447</v>
      </c>
      <c r="N222" s="14">
        <f>D222*H222</f>
        <v>153.28455284552848</v>
      </c>
      <c r="O222" s="14">
        <f>M222/4.55</f>
        <v>8.253783614759225</v>
      </c>
      <c r="P222" s="14">
        <f>D222*O222</f>
        <v>107.29918699186993</v>
      </c>
      <c r="Q222" s="13">
        <f>J222*0.3</f>
        <v>233.96100000000004</v>
      </c>
      <c r="R222" s="13">
        <f>J222-Q222</f>
        <v>545.909</v>
      </c>
      <c r="S222" s="13">
        <f>(E222*0.5)</f>
        <v>29.995</v>
      </c>
      <c r="T222" s="15">
        <f>J222*0.5</f>
        <v>389.935</v>
      </c>
      <c r="U222" s="16">
        <f>J222-T222</f>
        <v>389.935</v>
      </c>
      <c r="V222" s="17">
        <f>U222/D222</f>
        <v>29.995</v>
      </c>
      <c r="W222" s="17">
        <f>D222*V222</f>
        <v>389.935</v>
      </c>
      <c r="X222" s="24" t="s">
        <v>458</v>
      </c>
      <c r="Y222" s="19">
        <v>9</v>
      </c>
      <c r="Z222" s="19">
        <v>6.1</v>
      </c>
      <c r="AA222" s="19">
        <v>10.4</v>
      </c>
      <c r="AB222" s="19"/>
      <c r="AC222" s="19"/>
      <c r="AD222" s="10">
        <f>V222/1.23</f>
        <v>24.38617886178862</v>
      </c>
      <c r="AE222" s="10">
        <f>AD222*1.1</f>
        <v>26.824796747967483</v>
      </c>
      <c r="AF222" s="20">
        <f>AE222/4.55</f>
        <v>5.8955597248280185</v>
      </c>
      <c r="AG222" s="20">
        <f>AF222*D222</f>
        <v>76.64227642276424</v>
      </c>
    </row>
    <row r="223" spans="1:33" ht="12.75">
      <c r="A223" s="10" t="s">
        <v>19</v>
      </c>
      <c r="B223" s="12">
        <v>3165140382014</v>
      </c>
      <c r="C223" s="13" t="s">
        <v>459</v>
      </c>
      <c r="D223" s="13">
        <v>5</v>
      </c>
      <c r="E223" s="13">
        <v>37</v>
      </c>
      <c r="F223" s="14">
        <f>E223/1.23</f>
        <v>30.08130081300813</v>
      </c>
      <c r="G223" s="13">
        <f>F223*1.1</f>
        <v>33.08943089430895</v>
      </c>
      <c r="H223" s="14">
        <f>G223/4.55</f>
        <v>7.272402394353615</v>
      </c>
      <c r="I223" s="13">
        <f>(E223*0.3)</f>
        <v>11.100000000000001</v>
      </c>
      <c r="J223" s="13">
        <f>D223*E223</f>
        <v>185</v>
      </c>
      <c r="K223" s="13">
        <f>E223-I223</f>
        <v>25.9</v>
      </c>
      <c r="L223" s="13">
        <f>K223/1.23</f>
        <v>21.05691056910569</v>
      </c>
      <c r="M223" s="13">
        <f>L223*1.1</f>
        <v>23.16260162601626</v>
      </c>
      <c r="N223" s="14">
        <f>D223*H223</f>
        <v>36.36201197176808</v>
      </c>
      <c r="O223" s="14">
        <f>M223/4.55</f>
        <v>5.09068167604753</v>
      </c>
      <c r="P223" s="14">
        <f>D223*O223</f>
        <v>25.45340838023765</v>
      </c>
      <c r="Q223" s="13">
        <f>J223*0.3</f>
        <v>55.50000000000001</v>
      </c>
      <c r="R223" s="13">
        <f>J223-Q223</f>
        <v>129.5</v>
      </c>
      <c r="S223" s="13">
        <f>(E223*0.5)</f>
        <v>18.5</v>
      </c>
      <c r="T223" s="15">
        <f>J223*0.5</f>
        <v>92.5</v>
      </c>
      <c r="U223" s="16">
        <f>J223-T223</f>
        <v>92.5</v>
      </c>
      <c r="V223" s="17">
        <f>U223/D223</f>
        <v>18.5</v>
      </c>
      <c r="W223" s="17">
        <f>D223*V223</f>
        <v>92.5</v>
      </c>
      <c r="X223" s="18" t="s">
        <v>460</v>
      </c>
      <c r="Y223" s="19">
        <v>9</v>
      </c>
      <c r="Z223" s="19">
        <v>6.1</v>
      </c>
      <c r="AA223" s="19">
        <v>10.4</v>
      </c>
      <c r="AB223" s="19"/>
      <c r="AC223" s="19"/>
      <c r="AD223" s="10">
        <f>V223/1.23</f>
        <v>15.040650406504065</v>
      </c>
      <c r="AE223" s="10">
        <f>AD223*1.1</f>
        <v>16.544715447154474</v>
      </c>
      <c r="AF223" s="20">
        <f>AE223/4.55</f>
        <v>3.6362011971768076</v>
      </c>
      <c r="AG223" s="20">
        <f>AF223*D223</f>
        <v>18.18100598588404</v>
      </c>
    </row>
    <row r="224" spans="1:33" ht="12.75">
      <c r="A224" s="10" t="s">
        <v>19</v>
      </c>
      <c r="B224" s="12">
        <v>3165140382113</v>
      </c>
      <c r="C224" s="13" t="s">
        <v>461</v>
      </c>
      <c r="D224" s="13">
        <v>8</v>
      </c>
      <c r="E224" s="13">
        <v>57</v>
      </c>
      <c r="F224" s="14">
        <f>E224/1.23</f>
        <v>46.34146341463415</v>
      </c>
      <c r="G224" s="13">
        <f>F224*1.1</f>
        <v>50.97560975609757</v>
      </c>
      <c r="H224" s="14">
        <f>G224/4.55</f>
        <v>11.20343071562584</v>
      </c>
      <c r="I224" s="13">
        <f>(E224*0.3)</f>
        <v>17.1</v>
      </c>
      <c r="J224" s="13">
        <f>D224*E224</f>
        <v>456</v>
      </c>
      <c r="K224" s="13">
        <f>E224-I224</f>
        <v>39.9</v>
      </c>
      <c r="L224" s="13">
        <f>K224/1.23</f>
        <v>32.4390243902439</v>
      </c>
      <c r="M224" s="13">
        <f>L224*1.1</f>
        <v>35.6829268292683</v>
      </c>
      <c r="N224" s="14">
        <f>D224*H224</f>
        <v>89.62744572500672</v>
      </c>
      <c r="O224" s="14">
        <f>M224/4.55</f>
        <v>7.842401500938087</v>
      </c>
      <c r="P224" s="14">
        <f>D224*O224</f>
        <v>62.7392120075047</v>
      </c>
      <c r="Q224" s="13">
        <f>J224*0.3</f>
        <v>136.8</v>
      </c>
      <c r="R224" s="13">
        <f>J224-Q224</f>
        <v>319.2</v>
      </c>
      <c r="S224" s="13">
        <f>(E224*0.5)</f>
        <v>28.5</v>
      </c>
      <c r="T224" s="15">
        <f>J224*0.5</f>
        <v>228</v>
      </c>
      <c r="U224" s="16">
        <f>J224-T224</f>
        <v>228</v>
      </c>
      <c r="V224" s="17">
        <f>U224/D224</f>
        <v>28.5</v>
      </c>
      <c r="W224" s="17">
        <f>D224*V224</f>
        <v>228</v>
      </c>
      <c r="X224" s="18" t="s">
        <v>462</v>
      </c>
      <c r="Y224" s="19">
        <v>9</v>
      </c>
      <c r="Z224" s="19">
        <v>6.1</v>
      </c>
      <c r="AA224" s="19">
        <v>10.4</v>
      </c>
      <c r="AB224" s="19"/>
      <c r="AC224" s="19"/>
      <c r="AD224" s="10">
        <f>V224/1.23</f>
        <v>23.170731707317074</v>
      </c>
      <c r="AE224" s="10">
        <f>AD224*1.1</f>
        <v>25.487804878048784</v>
      </c>
      <c r="AF224" s="20">
        <f>AE224/4.55</f>
        <v>5.60171535781292</v>
      </c>
      <c r="AG224" s="20">
        <f>AF224*D224</f>
        <v>44.81372286250336</v>
      </c>
    </row>
    <row r="225" spans="1:33" ht="12.75">
      <c r="A225" s="10" t="s">
        <v>19</v>
      </c>
      <c r="B225" s="12">
        <v>3165140385299</v>
      </c>
      <c r="C225" s="13" t="s">
        <v>463</v>
      </c>
      <c r="D225" s="13">
        <v>9</v>
      </c>
      <c r="E225" s="13">
        <v>94</v>
      </c>
      <c r="F225" s="14">
        <f>E225/1.23</f>
        <v>76.42276422764228</v>
      </c>
      <c r="G225" s="13">
        <f>F225*1.1</f>
        <v>84.06504065040652</v>
      </c>
      <c r="H225" s="14">
        <f>G225/4.55</f>
        <v>18.475833109979455</v>
      </c>
      <c r="I225" s="13">
        <f>(E225*0.3)</f>
        <v>28.200000000000003</v>
      </c>
      <c r="J225" s="13">
        <f>D225*E225</f>
        <v>846</v>
      </c>
      <c r="K225" s="13">
        <f>E225-I225</f>
        <v>65.8</v>
      </c>
      <c r="L225" s="13">
        <f>K225/1.23</f>
        <v>53.49593495934959</v>
      </c>
      <c r="M225" s="13">
        <f>L225*1.1</f>
        <v>58.84552845528455</v>
      </c>
      <c r="N225" s="14">
        <f>D225*H225</f>
        <v>166.28249798981508</v>
      </c>
      <c r="O225" s="14">
        <f>M225/4.55</f>
        <v>12.933083176985615</v>
      </c>
      <c r="P225" s="14">
        <f>D225*O225</f>
        <v>116.39774859287054</v>
      </c>
      <c r="Q225" s="13">
        <f>J225*0.3</f>
        <v>253.80000000000004</v>
      </c>
      <c r="R225" s="13">
        <f>J225-Q225</f>
        <v>592.1999999999999</v>
      </c>
      <c r="S225" s="13">
        <f>(E225*0.5)</f>
        <v>47</v>
      </c>
      <c r="T225" s="15">
        <f>J225*0.5</f>
        <v>423</v>
      </c>
      <c r="U225" s="16">
        <f>J225-T225</f>
        <v>423</v>
      </c>
      <c r="V225" s="17">
        <f>U225/D225</f>
        <v>47</v>
      </c>
      <c r="W225" s="17">
        <f>D225*V225</f>
        <v>423</v>
      </c>
      <c r="X225" s="18" t="s">
        <v>464</v>
      </c>
      <c r="Y225" s="19">
        <v>9</v>
      </c>
      <c r="Z225" s="19">
        <v>6.1</v>
      </c>
      <c r="AA225" s="19">
        <v>10.4</v>
      </c>
      <c r="AB225" s="19"/>
      <c r="AC225" s="19"/>
      <c r="AD225" s="10">
        <f>V225/1.23</f>
        <v>38.21138211382114</v>
      </c>
      <c r="AE225" s="10">
        <f>AD225*1.1</f>
        <v>42.03252032520326</v>
      </c>
      <c r="AF225" s="20">
        <f>AE225/4.55</f>
        <v>9.237916554989727</v>
      </c>
      <c r="AG225" s="20">
        <f>AF225*D225</f>
        <v>83.14124899490754</v>
      </c>
    </row>
    <row r="226" spans="1:33" ht="12.75">
      <c r="A226" s="10" t="s">
        <v>19</v>
      </c>
      <c r="B226" s="12">
        <v>3165140382076</v>
      </c>
      <c r="C226" s="13" t="s">
        <v>465</v>
      </c>
      <c r="D226" s="13">
        <v>12</v>
      </c>
      <c r="E226" s="13">
        <v>66.49</v>
      </c>
      <c r="F226" s="14">
        <f>E226/1.23</f>
        <v>54.05691056910569</v>
      </c>
      <c r="G226" s="13">
        <f>F226*1.1</f>
        <v>59.462601626016266</v>
      </c>
      <c r="H226" s="14">
        <f>G226/4.55</f>
        <v>13.068703654069509</v>
      </c>
      <c r="I226" s="13">
        <f>(E226*0.3)</f>
        <v>19.947000000000003</v>
      </c>
      <c r="J226" s="13">
        <f>D226*E226</f>
        <v>797.8799999999999</v>
      </c>
      <c r="K226" s="13">
        <f>E226-I226</f>
        <v>46.54299999999999</v>
      </c>
      <c r="L226" s="13">
        <f>K226/1.23</f>
        <v>37.83983739837398</v>
      </c>
      <c r="M226" s="13">
        <f>L226*1.1</f>
        <v>41.62382113821138</v>
      </c>
      <c r="N226" s="14">
        <f>D226*H226</f>
        <v>156.8244438488341</v>
      </c>
      <c r="O226" s="14">
        <f>M226/4.55</f>
        <v>9.148092557848656</v>
      </c>
      <c r="P226" s="14">
        <f>D226*O226</f>
        <v>109.77711069418388</v>
      </c>
      <c r="Q226" s="13">
        <f>J226*0.3</f>
        <v>239.364</v>
      </c>
      <c r="R226" s="13">
        <f>J226-Q226</f>
        <v>558.5159999999998</v>
      </c>
      <c r="S226" s="13">
        <f>(E226*0.5)</f>
        <v>33.245</v>
      </c>
      <c r="T226" s="15">
        <f>J226*0.5</f>
        <v>398.93999999999994</v>
      </c>
      <c r="U226" s="16">
        <f>J226-T226</f>
        <v>398.93999999999994</v>
      </c>
      <c r="V226" s="17">
        <f>U226/D226</f>
        <v>33.245</v>
      </c>
      <c r="W226" s="17">
        <f>D226*V226</f>
        <v>398.93999999999994</v>
      </c>
      <c r="X226" s="18" t="s">
        <v>466</v>
      </c>
      <c r="Y226" s="19">
        <v>9</v>
      </c>
      <c r="Z226" s="19">
        <v>6.1</v>
      </c>
      <c r="AA226" s="19">
        <v>10.4</v>
      </c>
      <c r="AB226" s="19"/>
      <c r="AC226" s="19"/>
      <c r="AD226" s="10">
        <f>V226/1.23</f>
        <v>27.028455284552845</v>
      </c>
      <c r="AE226" s="10">
        <f>AD226*1.1</f>
        <v>29.731300813008133</v>
      </c>
      <c r="AF226" s="20">
        <f>AE226/4.55</f>
        <v>6.5343518270347545</v>
      </c>
      <c r="AG226" s="20">
        <f>AF226*D226</f>
        <v>78.41222192441705</v>
      </c>
    </row>
    <row r="227" spans="1:33" ht="12.75">
      <c r="A227" s="10" t="s">
        <v>19</v>
      </c>
      <c r="B227" s="12">
        <v>3165140382205</v>
      </c>
      <c r="C227" s="13" t="s">
        <v>467</v>
      </c>
      <c r="D227" s="13">
        <v>11</v>
      </c>
      <c r="E227" s="13">
        <v>80.79</v>
      </c>
      <c r="F227" s="14">
        <f>E227/1.23</f>
        <v>65.6829268292683</v>
      </c>
      <c r="G227" s="13">
        <f>F227*1.1</f>
        <v>72.25121951219514</v>
      </c>
      <c r="H227" s="14">
        <f>G227/4.55</f>
        <v>15.879388903779152</v>
      </c>
      <c r="I227" s="13">
        <f>(E227*0.3)</f>
        <v>24.237000000000005</v>
      </c>
      <c r="J227" s="13">
        <f>D227*E227</f>
        <v>888.69</v>
      </c>
      <c r="K227" s="13">
        <f>E227-I227</f>
        <v>56.553</v>
      </c>
      <c r="L227" s="13">
        <f>K227/1.23</f>
        <v>45.9780487804878</v>
      </c>
      <c r="M227" s="13">
        <f>L227*1.1</f>
        <v>50.57585365853659</v>
      </c>
      <c r="N227" s="14">
        <f>D227*H227</f>
        <v>174.67327794157066</v>
      </c>
      <c r="O227" s="14">
        <f>M227/4.55</f>
        <v>11.115572232645404</v>
      </c>
      <c r="P227" s="14">
        <f>D227*O227</f>
        <v>122.27129455909945</v>
      </c>
      <c r="Q227" s="13">
        <f>J227*0.3</f>
        <v>266.607</v>
      </c>
      <c r="R227" s="13">
        <f>J227-Q227</f>
        <v>622.0830000000001</v>
      </c>
      <c r="S227" s="13">
        <f>(E227*0.5)</f>
        <v>40.395</v>
      </c>
      <c r="T227" s="15">
        <f>J227*0.5</f>
        <v>444.345</v>
      </c>
      <c r="U227" s="16">
        <f>J227-T227</f>
        <v>444.345</v>
      </c>
      <c r="V227" s="17">
        <f>U227/D227</f>
        <v>40.395</v>
      </c>
      <c r="W227" s="17">
        <f>D227*V227</f>
        <v>444.345</v>
      </c>
      <c r="X227" s="18" t="s">
        <v>468</v>
      </c>
      <c r="Y227" s="19">
        <v>9</v>
      </c>
      <c r="Z227" s="19">
        <v>6.1</v>
      </c>
      <c r="AA227" s="19">
        <v>10.4</v>
      </c>
      <c r="AB227" s="19"/>
      <c r="AC227" s="19"/>
      <c r="AD227" s="10">
        <f>V227/1.23</f>
        <v>32.84146341463415</v>
      </c>
      <c r="AE227" s="10">
        <f>AD227*1.1</f>
        <v>36.12560975609757</v>
      </c>
      <c r="AF227" s="20">
        <f>AE227/4.55</f>
        <v>7.939694451889576</v>
      </c>
      <c r="AG227" s="20">
        <f>AF227*D227</f>
        <v>87.33663897078533</v>
      </c>
    </row>
    <row r="228" spans="1:33" ht="12.75">
      <c r="A228" s="10" t="s">
        <v>19</v>
      </c>
      <c r="B228" s="12">
        <v>3165140384933</v>
      </c>
      <c r="C228" s="13" t="s">
        <v>469</v>
      </c>
      <c r="D228" s="13">
        <v>14</v>
      </c>
      <c r="E228" s="13">
        <v>25</v>
      </c>
      <c r="F228" s="14">
        <f>E228/1.23</f>
        <v>20.32520325203252</v>
      </c>
      <c r="G228" s="13">
        <f>F228*1.1</f>
        <v>22.357723577235774</v>
      </c>
      <c r="H228" s="14">
        <f>G228/4.55</f>
        <v>4.91378540159028</v>
      </c>
      <c r="I228" s="13">
        <f>(E228*0.3)</f>
        <v>7.500000000000001</v>
      </c>
      <c r="J228" s="13">
        <f>D228*E228</f>
        <v>350</v>
      </c>
      <c r="K228" s="13">
        <f>E228-I228</f>
        <v>17.5</v>
      </c>
      <c r="L228" s="13">
        <f>K228/1.23</f>
        <v>14.227642276422765</v>
      </c>
      <c r="M228" s="13">
        <f>L228*1.1</f>
        <v>15.650406504065042</v>
      </c>
      <c r="N228" s="14">
        <f>D228*H228</f>
        <v>68.79299562226392</v>
      </c>
      <c r="O228" s="14">
        <f>M228/4.55</f>
        <v>3.439649781113196</v>
      </c>
      <c r="P228" s="14">
        <f>D228*O228</f>
        <v>48.155096935584744</v>
      </c>
      <c r="Q228" s="13">
        <f>J228*0.3</f>
        <v>105.00000000000001</v>
      </c>
      <c r="R228" s="13">
        <f>J228-Q228</f>
        <v>245</v>
      </c>
      <c r="S228" s="13">
        <f>(E228*0.5)</f>
        <v>12.5</v>
      </c>
      <c r="T228" s="15">
        <f>J228*0.5</f>
        <v>175</v>
      </c>
      <c r="U228" s="16">
        <f>J228-T228</f>
        <v>175</v>
      </c>
      <c r="V228" s="17">
        <f>U228/D228</f>
        <v>12.5</v>
      </c>
      <c r="W228" s="17">
        <f>D228*V228</f>
        <v>175</v>
      </c>
      <c r="X228" s="18" t="s">
        <v>470</v>
      </c>
      <c r="Y228" s="19">
        <v>9</v>
      </c>
      <c r="Z228" s="19">
        <v>6.1</v>
      </c>
      <c r="AA228" s="19">
        <v>10.4</v>
      </c>
      <c r="AB228" s="19"/>
      <c r="AC228" s="19"/>
      <c r="AD228" s="10">
        <f>V228/1.23</f>
        <v>10.16260162601626</v>
      </c>
      <c r="AE228" s="10">
        <f>AD228*1.1</f>
        <v>11.178861788617887</v>
      </c>
      <c r="AF228" s="20">
        <f>AE228/4.55</f>
        <v>2.45689270079514</v>
      </c>
      <c r="AG228" s="20">
        <f>AF228*D228</f>
        <v>34.39649781113196</v>
      </c>
    </row>
    <row r="229" spans="1:33" ht="12.75">
      <c r="A229" s="10" t="s">
        <v>19</v>
      </c>
      <c r="B229" s="12">
        <v>3165140384032</v>
      </c>
      <c r="C229" s="13" t="s">
        <v>471</v>
      </c>
      <c r="D229" s="13">
        <v>5</v>
      </c>
      <c r="E229" s="13">
        <v>37</v>
      </c>
      <c r="F229" s="14">
        <f>E229/1.23</f>
        <v>30.08130081300813</v>
      </c>
      <c r="G229" s="13">
        <f>F229*1.1</f>
        <v>33.08943089430895</v>
      </c>
      <c r="H229" s="14">
        <f>G229/4.55</f>
        <v>7.272402394353615</v>
      </c>
      <c r="I229" s="13">
        <f>(E229*0.3)</f>
        <v>11.100000000000001</v>
      </c>
      <c r="J229" s="13">
        <f>D229*E229</f>
        <v>185</v>
      </c>
      <c r="K229" s="13">
        <f>E229-I229</f>
        <v>25.9</v>
      </c>
      <c r="L229" s="13">
        <f>K229/1.23</f>
        <v>21.05691056910569</v>
      </c>
      <c r="M229" s="13">
        <f>L229*1.1</f>
        <v>23.16260162601626</v>
      </c>
      <c r="N229" s="14">
        <f>D229*H229</f>
        <v>36.36201197176808</v>
      </c>
      <c r="O229" s="14">
        <f>M229/4.55</f>
        <v>5.09068167604753</v>
      </c>
      <c r="P229" s="14">
        <f>D229*O229</f>
        <v>25.45340838023765</v>
      </c>
      <c r="Q229" s="13">
        <f>J229*0.3</f>
        <v>55.50000000000001</v>
      </c>
      <c r="R229" s="13">
        <f>J229-Q229</f>
        <v>129.5</v>
      </c>
      <c r="S229" s="13">
        <f>(E229*0.5)</f>
        <v>18.5</v>
      </c>
      <c r="T229" s="15">
        <f>J229*0.5</f>
        <v>92.5</v>
      </c>
      <c r="U229" s="16">
        <f>J229-T229</f>
        <v>92.5</v>
      </c>
      <c r="V229" s="17">
        <f>U229/D229</f>
        <v>18.5</v>
      </c>
      <c r="W229" s="17">
        <f>D229*V229</f>
        <v>92.5</v>
      </c>
      <c r="X229" s="18" t="s">
        <v>472</v>
      </c>
      <c r="Y229" s="19">
        <v>9</v>
      </c>
      <c r="Z229" s="19">
        <v>11.3</v>
      </c>
      <c r="AA229" s="19"/>
      <c r="AB229" s="19"/>
      <c r="AC229" s="19"/>
      <c r="AD229" s="10">
        <f>V229/1.23</f>
        <v>15.040650406504065</v>
      </c>
      <c r="AE229" s="10">
        <f>AD229*1.1</f>
        <v>16.544715447154474</v>
      </c>
      <c r="AF229" s="20">
        <f>AE229/4.55</f>
        <v>3.6362011971768076</v>
      </c>
      <c r="AG229" s="20">
        <f>AF229*D229</f>
        <v>18.18100598588404</v>
      </c>
    </row>
    <row r="230" spans="1:33" ht="12.75">
      <c r="A230" s="10" t="s">
        <v>19</v>
      </c>
      <c r="B230" s="12">
        <v>3165140383080</v>
      </c>
      <c r="C230" s="13" t="s">
        <v>473</v>
      </c>
      <c r="D230" s="13">
        <v>8</v>
      </c>
      <c r="E230" s="13">
        <v>86.99</v>
      </c>
      <c r="F230" s="14">
        <f>E230/1.23</f>
        <v>70.72357723577235</v>
      </c>
      <c r="G230" s="13">
        <f>F230*1.1</f>
        <v>77.7959349593496</v>
      </c>
      <c r="H230" s="14">
        <f>G230/4.55</f>
        <v>17.098007683373538</v>
      </c>
      <c r="I230" s="13">
        <f>(E230*0.3)</f>
        <v>26.097</v>
      </c>
      <c r="J230" s="13">
        <f>D230*E230</f>
        <v>695.92</v>
      </c>
      <c r="K230" s="13">
        <f>E230-I230</f>
        <v>60.892999999999994</v>
      </c>
      <c r="L230" s="13">
        <f>K230/1.23</f>
        <v>49.506504065040644</v>
      </c>
      <c r="M230" s="13">
        <f>L230*1.1</f>
        <v>54.45715447154471</v>
      </c>
      <c r="N230" s="14">
        <f>D230*H230</f>
        <v>136.7840614669883</v>
      </c>
      <c r="O230" s="14">
        <f>M230/4.55</f>
        <v>11.968605378361476</v>
      </c>
      <c r="P230" s="14">
        <f>D230*O230</f>
        <v>95.7488430268918</v>
      </c>
      <c r="Q230" s="13">
        <f>J230*0.3</f>
        <v>208.776</v>
      </c>
      <c r="R230" s="13">
        <f>J230-Q230</f>
        <v>487.14399999999995</v>
      </c>
      <c r="S230" s="13">
        <f>(E230*0.5)</f>
        <v>43.495</v>
      </c>
      <c r="T230" s="15">
        <f>J230*0.5</f>
        <v>347.96</v>
      </c>
      <c r="U230" s="16">
        <f>J230-T230</f>
        <v>347.96</v>
      </c>
      <c r="V230" s="17">
        <f>U230/D230</f>
        <v>43.495</v>
      </c>
      <c r="W230" s="17">
        <f>D230*V230</f>
        <v>347.96</v>
      </c>
      <c r="X230" s="18" t="s">
        <v>474</v>
      </c>
      <c r="Y230" s="19">
        <v>9.1</v>
      </c>
      <c r="Z230" s="19">
        <v>10.4</v>
      </c>
      <c r="AA230" s="19">
        <v>11.3</v>
      </c>
      <c r="AB230" s="19"/>
      <c r="AC230" s="19"/>
      <c r="AD230" s="10">
        <f>V230/1.23</f>
        <v>35.36178861788618</v>
      </c>
      <c r="AE230" s="10">
        <f>AD230*1.1</f>
        <v>38.8979674796748</v>
      </c>
      <c r="AF230" s="20">
        <f>AE230/4.55</f>
        <v>8.549003841686769</v>
      </c>
      <c r="AG230" s="20">
        <f>AF230*D230</f>
        <v>68.39203073349415</v>
      </c>
    </row>
    <row r="231" spans="1:33" ht="12.75">
      <c r="A231" s="10" t="s">
        <v>19</v>
      </c>
      <c r="B231" s="12">
        <v>3165140384025</v>
      </c>
      <c r="C231" s="13" t="s">
        <v>475</v>
      </c>
      <c r="D231" s="13">
        <v>4</v>
      </c>
      <c r="E231" s="13">
        <v>40</v>
      </c>
      <c r="F231" s="14">
        <f>E231/1.23</f>
        <v>32.520325203252035</v>
      </c>
      <c r="G231" s="13">
        <f>F231*1.1</f>
        <v>35.772357723577244</v>
      </c>
      <c r="H231" s="14">
        <f>G231/4.55</f>
        <v>7.86205664254445</v>
      </c>
      <c r="I231" s="13">
        <f>(E231*0.3)</f>
        <v>12.000000000000002</v>
      </c>
      <c r="J231" s="13">
        <f>D231*E231</f>
        <v>160</v>
      </c>
      <c r="K231" s="13">
        <f>E231-I231</f>
        <v>28</v>
      </c>
      <c r="L231" s="13">
        <f>K231/1.23</f>
        <v>22.764227642276424</v>
      </c>
      <c r="M231" s="13">
        <f>L231*1.1</f>
        <v>25.040650406504067</v>
      </c>
      <c r="N231" s="14">
        <f>D231*H231</f>
        <v>31.4482265701778</v>
      </c>
      <c r="O231" s="14">
        <f>M231/4.55</f>
        <v>5.5034396497811136</v>
      </c>
      <c r="P231" s="14">
        <f>D231*O231</f>
        <v>22.013758599124454</v>
      </c>
      <c r="Q231" s="13">
        <f>J231*0.3</f>
        <v>48.00000000000001</v>
      </c>
      <c r="R231" s="13">
        <f>J231-Q231</f>
        <v>112</v>
      </c>
      <c r="S231" s="13">
        <f>(E231*0.5)</f>
        <v>20</v>
      </c>
      <c r="T231" s="15">
        <f>J231*0.5</f>
        <v>80</v>
      </c>
      <c r="U231" s="16">
        <f>J231-T231</f>
        <v>80</v>
      </c>
      <c r="V231" s="17">
        <f>U231/D231</f>
        <v>20</v>
      </c>
      <c r="W231" s="17">
        <f>D231*V231</f>
        <v>80</v>
      </c>
      <c r="X231" s="18" t="s">
        <v>476</v>
      </c>
      <c r="Y231" s="19">
        <v>9</v>
      </c>
      <c r="Z231" s="19">
        <v>11.3</v>
      </c>
      <c r="AA231" s="19"/>
      <c r="AB231" s="19"/>
      <c r="AC231" s="19"/>
      <c r="AD231" s="10">
        <f>V231/1.23</f>
        <v>16.260162601626018</v>
      </c>
      <c r="AE231" s="10">
        <f>AD231*1.1</f>
        <v>17.886178861788622</v>
      </c>
      <c r="AF231" s="20">
        <f>AE231/4.55</f>
        <v>3.931028321272225</v>
      </c>
      <c r="AG231" s="20">
        <f>AF231*D231</f>
        <v>15.7241132850889</v>
      </c>
    </row>
    <row r="232" spans="1:33" ht="12.75">
      <c r="A232" s="10" t="s">
        <v>19</v>
      </c>
      <c r="B232" s="12">
        <v>3165140384018</v>
      </c>
      <c r="C232" s="13" t="s">
        <v>477</v>
      </c>
      <c r="D232" s="13">
        <v>4</v>
      </c>
      <c r="E232" s="13">
        <v>49</v>
      </c>
      <c r="F232" s="14">
        <f>E232/1.23</f>
        <v>39.83739837398374</v>
      </c>
      <c r="G232" s="13">
        <f>F232*1.1</f>
        <v>43.82113821138211</v>
      </c>
      <c r="H232" s="14">
        <f>G232/4.55</f>
        <v>9.631019387116948</v>
      </c>
      <c r="I232" s="13">
        <f>(E232*0.3)</f>
        <v>14.700000000000003</v>
      </c>
      <c r="J232" s="13">
        <f>D232*E232</f>
        <v>196</v>
      </c>
      <c r="K232" s="13">
        <f>E232-I232</f>
        <v>34.3</v>
      </c>
      <c r="L232" s="13">
        <f>K232/1.23</f>
        <v>27.886178861788615</v>
      </c>
      <c r="M232" s="13">
        <f>L232*1.1</f>
        <v>30.674796747967477</v>
      </c>
      <c r="N232" s="14">
        <f>D232*H232</f>
        <v>38.524077548467794</v>
      </c>
      <c r="O232" s="14">
        <f>M232/4.55</f>
        <v>6.741713570981863</v>
      </c>
      <c r="P232" s="14">
        <f>D232*O232</f>
        <v>26.966854283927454</v>
      </c>
      <c r="Q232" s="13">
        <f>J232*0.3</f>
        <v>58.80000000000001</v>
      </c>
      <c r="R232" s="13">
        <f>J232-Q232</f>
        <v>137.2</v>
      </c>
      <c r="S232" s="13">
        <f>(E232*0.5)</f>
        <v>24.5</v>
      </c>
      <c r="T232" s="15">
        <f>J232*0.5</f>
        <v>98</v>
      </c>
      <c r="U232" s="16">
        <f>J232-T232</f>
        <v>98</v>
      </c>
      <c r="V232" s="17">
        <f>U232/D232</f>
        <v>24.5</v>
      </c>
      <c r="W232" s="17">
        <f>D232*V232</f>
        <v>98</v>
      </c>
      <c r="X232" s="18" t="s">
        <v>478</v>
      </c>
      <c r="Y232" s="19">
        <v>9</v>
      </c>
      <c r="Z232" s="19"/>
      <c r="AA232" s="19"/>
      <c r="AB232" s="19"/>
      <c r="AC232" s="19"/>
      <c r="AD232" s="10">
        <f>V232/1.23</f>
        <v>19.91869918699187</v>
      </c>
      <c r="AE232" s="10">
        <f>AD232*1.1</f>
        <v>21.910569105691057</v>
      </c>
      <c r="AF232" s="20">
        <f>AE232/4.55</f>
        <v>4.815509693558474</v>
      </c>
      <c r="AG232" s="20">
        <f>AF232*D232</f>
        <v>19.262038774233897</v>
      </c>
    </row>
    <row r="233" spans="1:33" ht="12.75">
      <c r="A233" s="10" t="s">
        <v>19</v>
      </c>
      <c r="B233" s="12">
        <v>3165140384001</v>
      </c>
      <c r="C233" s="13" t="s">
        <v>479</v>
      </c>
      <c r="D233" s="13">
        <v>6</v>
      </c>
      <c r="E233" s="13">
        <v>35</v>
      </c>
      <c r="F233" s="14">
        <f>E233/1.23</f>
        <v>28.45528455284553</v>
      </c>
      <c r="G233" s="13">
        <f>F233*1.1</f>
        <v>31.300813008130085</v>
      </c>
      <c r="H233" s="14">
        <f>G233/4.55</f>
        <v>6.879299562226392</v>
      </c>
      <c r="I233" s="13">
        <f>(E233*0.3)</f>
        <v>10.500000000000002</v>
      </c>
      <c r="J233" s="13">
        <f>D233*E233</f>
        <v>210</v>
      </c>
      <c r="K233" s="13">
        <f>E233-I233</f>
        <v>24.5</v>
      </c>
      <c r="L233" s="13">
        <f>K233/1.23</f>
        <v>19.91869918699187</v>
      </c>
      <c r="M233" s="13">
        <f>L233*1.1</f>
        <v>21.910569105691057</v>
      </c>
      <c r="N233" s="14">
        <f>D233*H233</f>
        <v>41.27579737335835</v>
      </c>
      <c r="O233" s="14">
        <f>M233/4.55</f>
        <v>4.815509693558474</v>
      </c>
      <c r="P233" s="14">
        <f>D233*O233</f>
        <v>28.893058161350844</v>
      </c>
      <c r="Q233" s="13">
        <f>J233*0.3</f>
        <v>63.00000000000001</v>
      </c>
      <c r="R233" s="13">
        <f>J233-Q233</f>
        <v>147</v>
      </c>
      <c r="S233" s="13">
        <f>(E233*0.5)</f>
        <v>17.5</v>
      </c>
      <c r="T233" s="15">
        <f>J233*0.5</f>
        <v>105</v>
      </c>
      <c r="U233" s="16">
        <f>J233-T233</f>
        <v>105</v>
      </c>
      <c r="V233" s="17">
        <f>U233/D233</f>
        <v>17.5</v>
      </c>
      <c r="W233" s="17">
        <f>D233*V233</f>
        <v>105</v>
      </c>
      <c r="X233" s="18" t="s">
        <v>480</v>
      </c>
      <c r="Y233" s="19">
        <v>9</v>
      </c>
      <c r="Z233" s="19"/>
      <c r="AA233" s="19"/>
      <c r="AB233" s="19"/>
      <c r="AC233" s="19"/>
      <c r="AD233" s="10">
        <f>V233/1.23</f>
        <v>14.227642276422765</v>
      </c>
      <c r="AE233" s="10">
        <f>AD233*1.1</f>
        <v>15.650406504065042</v>
      </c>
      <c r="AF233" s="20">
        <f>AE233/4.55</f>
        <v>3.439649781113196</v>
      </c>
      <c r="AG233" s="20">
        <f>AF233*D233</f>
        <v>20.637898686679176</v>
      </c>
    </row>
    <row r="234" spans="1:33" ht="12.75">
      <c r="A234" s="10" t="s">
        <v>19</v>
      </c>
      <c r="B234" s="12">
        <v>3165140383097</v>
      </c>
      <c r="C234" s="13" t="s">
        <v>481</v>
      </c>
      <c r="D234" s="13">
        <v>6</v>
      </c>
      <c r="E234" s="13">
        <v>35</v>
      </c>
      <c r="F234" s="14">
        <f>E234/1.23</f>
        <v>28.45528455284553</v>
      </c>
      <c r="G234" s="13">
        <f>F234*1.1</f>
        <v>31.300813008130085</v>
      </c>
      <c r="H234" s="14">
        <f>G234/4.55</f>
        <v>6.879299562226392</v>
      </c>
      <c r="I234" s="13">
        <f>(E234*0.3)</f>
        <v>10.500000000000002</v>
      </c>
      <c r="J234" s="13">
        <f>D234*E234</f>
        <v>210</v>
      </c>
      <c r="K234" s="13">
        <f>E234-I234</f>
        <v>24.5</v>
      </c>
      <c r="L234" s="13">
        <f>K234/1.23</f>
        <v>19.91869918699187</v>
      </c>
      <c r="M234" s="13">
        <f>L234*1.1</f>
        <v>21.910569105691057</v>
      </c>
      <c r="N234" s="14">
        <f>D234*H234</f>
        <v>41.27579737335835</v>
      </c>
      <c r="O234" s="14">
        <f>M234/4.55</f>
        <v>4.815509693558474</v>
      </c>
      <c r="P234" s="14">
        <f>D234*O234</f>
        <v>28.893058161350844</v>
      </c>
      <c r="Q234" s="13">
        <f>J234*0.3</f>
        <v>63.00000000000001</v>
      </c>
      <c r="R234" s="13">
        <f>J234-Q234</f>
        <v>147</v>
      </c>
      <c r="S234" s="13">
        <f>(E234*0.5)</f>
        <v>17.5</v>
      </c>
      <c r="T234" s="15">
        <f>J234*0.5</f>
        <v>105</v>
      </c>
      <c r="U234" s="16">
        <f>J234-T234</f>
        <v>105</v>
      </c>
      <c r="V234" s="17">
        <f>U234/D234</f>
        <v>17.5</v>
      </c>
      <c r="W234" s="17">
        <f>D234*V234</f>
        <v>105</v>
      </c>
      <c r="X234" s="18" t="s">
        <v>482</v>
      </c>
      <c r="Y234" s="19">
        <v>9</v>
      </c>
      <c r="Z234" s="19">
        <v>9.1</v>
      </c>
      <c r="AA234" s="19">
        <v>11.3</v>
      </c>
      <c r="AB234" s="19"/>
      <c r="AC234" s="19"/>
      <c r="AD234" s="10">
        <f>V234/1.23</f>
        <v>14.227642276422765</v>
      </c>
      <c r="AE234" s="10">
        <f>AD234*1.1</f>
        <v>15.650406504065042</v>
      </c>
      <c r="AF234" s="20">
        <f>AE234/4.55</f>
        <v>3.439649781113196</v>
      </c>
      <c r="AG234" s="20">
        <f>AF234*D234</f>
        <v>20.637898686679176</v>
      </c>
    </row>
    <row r="235" spans="1:33" ht="12.75">
      <c r="A235" s="10" t="s">
        <v>19</v>
      </c>
      <c r="B235" s="12">
        <v>3165140844413</v>
      </c>
      <c r="C235" s="13" t="s">
        <v>483</v>
      </c>
      <c r="D235" s="13">
        <v>10</v>
      </c>
      <c r="E235" s="13">
        <v>22</v>
      </c>
      <c r="F235" s="14">
        <f>E235/1.23</f>
        <v>17.88617886178862</v>
      </c>
      <c r="G235" s="13">
        <f>F235*1.1</f>
        <v>19.67479674796748</v>
      </c>
      <c r="H235" s="14">
        <f>G235/4.55</f>
        <v>4.324131153399446</v>
      </c>
      <c r="I235" s="13">
        <f>(E235*0.3)</f>
        <v>6.600000000000001</v>
      </c>
      <c r="J235" s="13">
        <f>D235*E235</f>
        <v>220</v>
      </c>
      <c r="K235" s="13">
        <f>E235-I235</f>
        <v>15.399999999999999</v>
      </c>
      <c r="L235" s="13">
        <f>K235/1.23</f>
        <v>12.520325203252032</v>
      </c>
      <c r="M235" s="13">
        <f>L235*1.1</f>
        <v>13.772357723577237</v>
      </c>
      <c r="N235" s="14">
        <f>D235*H235</f>
        <v>43.24131153399446</v>
      </c>
      <c r="O235" s="14">
        <f>M235/4.55</f>
        <v>3.0268918073796125</v>
      </c>
      <c r="P235" s="14">
        <f>D235*O235</f>
        <v>30.268918073796126</v>
      </c>
      <c r="Q235" s="13">
        <f>J235*0.3</f>
        <v>66.00000000000001</v>
      </c>
      <c r="R235" s="13">
        <f>J235-Q235</f>
        <v>154</v>
      </c>
      <c r="S235" s="13">
        <f>(E235*0.5)</f>
        <v>11</v>
      </c>
      <c r="T235" s="15">
        <f>J235*0.5</f>
        <v>110</v>
      </c>
      <c r="U235" s="16">
        <f>J235-T235</f>
        <v>110</v>
      </c>
      <c r="V235" s="17">
        <f>U235/D235</f>
        <v>11</v>
      </c>
      <c r="W235" s="17">
        <f>D235*V235</f>
        <v>110</v>
      </c>
      <c r="X235" s="18" t="s">
        <v>484</v>
      </c>
      <c r="Y235" s="19">
        <v>9</v>
      </c>
      <c r="Z235" s="19">
        <v>9.1</v>
      </c>
      <c r="AA235" s="19">
        <v>3.3</v>
      </c>
      <c r="AB235" s="19"/>
      <c r="AC235" s="19"/>
      <c r="AD235" s="10">
        <f>V235/1.23</f>
        <v>8.94308943089431</v>
      </c>
      <c r="AE235" s="10">
        <f>AD235*1.1</f>
        <v>9.83739837398374</v>
      </c>
      <c r="AF235" s="20">
        <f>AE235/4.55</f>
        <v>2.162065576699723</v>
      </c>
      <c r="AG235" s="20">
        <f>AF235*D235</f>
        <v>21.62065576699723</v>
      </c>
    </row>
    <row r="236" spans="1:33" ht="12.75">
      <c r="A236" s="10" t="s">
        <v>19</v>
      </c>
      <c r="B236" s="12">
        <v>3165140384070</v>
      </c>
      <c r="C236" s="13" t="s">
        <v>485</v>
      </c>
      <c r="D236" s="13">
        <v>7</v>
      </c>
      <c r="E236" s="13">
        <v>91.49</v>
      </c>
      <c r="F236" s="14">
        <f>E236/1.23</f>
        <v>74.3821138211382</v>
      </c>
      <c r="G236" s="13">
        <f>F236*1.1</f>
        <v>81.82032520325203</v>
      </c>
      <c r="H236" s="14">
        <f>G236/4.55</f>
        <v>17.982489055659787</v>
      </c>
      <c r="I236" s="13">
        <f>(E236*0.3)</f>
        <v>27.447000000000003</v>
      </c>
      <c r="J236" s="13">
        <f>D236*E236</f>
        <v>640.43</v>
      </c>
      <c r="K236" s="13">
        <f>E236-I236</f>
        <v>64.04299999999999</v>
      </c>
      <c r="L236" s="13">
        <f>K236/1.23</f>
        <v>52.06747967479674</v>
      </c>
      <c r="M236" s="13">
        <f>L236*1.1</f>
        <v>57.27422764227642</v>
      </c>
      <c r="N236" s="14">
        <f>D236*H236</f>
        <v>125.87742338961851</v>
      </c>
      <c r="O236" s="14">
        <f>M236/4.55</f>
        <v>12.587742338961851</v>
      </c>
      <c r="P236" s="14">
        <f>D236*O236</f>
        <v>88.11419637273296</v>
      </c>
      <c r="Q236" s="13">
        <f>J236*0.3</f>
        <v>192.12900000000002</v>
      </c>
      <c r="R236" s="13">
        <f>J236-Q236</f>
        <v>448.30099999999993</v>
      </c>
      <c r="S236" s="13">
        <f>(E236*0.5)</f>
        <v>45.745</v>
      </c>
      <c r="T236" s="15">
        <f>J236*0.5</f>
        <v>320.215</v>
      </c>
      <c r="U236" s="16">
        <f>J236-T236</f>
        <v>320.215</v>
      </c>
      <c r="V236" s="17">
        <f>U236/D236</f>
        <v>45.745</v>
      </c>
      <c r="W236" s="17">
        <f>D236*V236</f>
        <v>320.215</v>
      </c>
      <c r="X236" s="18" t="s">
        <v>486</v>
      </c>
      <c r="Y236" s="19">
        <v>9</v>
      </c>
      <c r="Z236" s="19">
        <v>11.3</v>
      </c>
      <c r="AA236" s="19"/>
      <c r="AB236" s="19"/>
      <c r="AC236" s="19"/>
      <c r="AD236" s="10">
        <f>V236/1.23</f>
        <v>37.1910569105691</v>
      </c>
      <c r="AE236" s="10">
        <f>AD236*1.1</f>
        <v>40.91016260162601</v>
      </c>
      <c r="AF236" s="20">
        <f>AE236/4.55</f>
        <v>8.991244527829894</v>
      </c>
      <c r="AG236" s="20">
        <f>AF236*D236</f>
        <v>62.93871169480926</v>
      </c>
    </row>
    <row r="237" spans="1:33" ht="12.75">
      <c r="A237" s="10" t="s">
        <v>19</v>
      </c>
      <c r="B237" s="12">
        <v>3165140384063</v>
      </c>
      <c r="C237" s="13" t="s">
        <v>487</v>
      </c>
      <c r="D237" s="13">
        <v>7</v>
      </c>
      <c r="E237" s="13">
        <v>71</v>
      </c>
      <c r="F237" s="14">
        <f>E237/1.23</f>
        <v>57.72357723577236</v>
      </c>
      <c r="G237" s="13">
        <f>F237*1.1</f>
        <v>63.495934959349604</v>
      </c>
      <c r="H237" s="14">
        <f>G237/4.55</f>
        <v>13.955150540516398</v>
      </c>
      <c r="I237" s="13">
        <f>(E237*0.3)</f>
        <v>21.300000000000004</v>
      </c>
      <c r="J237" s="13">
        <f>D237*E237</f>
        <v>497</v>
      </c>
      <c r="K237" s="13">
        <f>E237-I237</f>
        <v>49.699999999999996</v>
      </c>
      <c r="L237" s="13">
        <f>K237/1.23</f>
        <v>40.40650406504065</v>
      </c>
      <c r="M237" s="13">
        <f>L237*1.1</f>
        <v>44.44715447154472</v>
      </c>
      <c r="N237" s="14">
        <f>D237*H237</f>
        <v>97.68605378361478</v>
      </c>
      <c r="O237" s="14">
        <f>M237/4.55</f>
        <v>9.768605378361478</v>
      </c>
      <c r="P237" s="14">
        <f>D237*O237</f>
        <v>68.38023764853034</v>
      </c>
      <c r="Q237" s="13">
        <f>J237*0.3</f>
        <v>149.10000000000002</v>
      </c>
      <c r="R237" s="13">
        <f>J237-Q237</f>
        <v>347.9</v>
      </c>
      <c r="S237" s="13">
        <f>(E237*0.5)</f>
        <v>35.5</v>
      </c>
      <c r="T237" s="15">
        <f>J237*0.5</f>
        <v>248.5</v>
      </c>
      <c r="U237" s="16">
        <f>J237-T237</f>
        <v>248.5</v>
      </c>
      <c r="V237" s="17">
        <f>U237/D237</f>
        <v>35.5</v>
      </c>
      <c r="W237" s="17">
        <f>D237*V237</f>
        <v>248.5</v>
      </c>
      <c r="X237" s="18" t="s">
        <v>488</v>
      </c>
      <c r="Y237" s="19">
        <v>9</v>
      </c>
      <c r="Z237" s="19">
        <v>11.3</v>
      </c>
      <c r="AA237" s="19"/>
      <c r="AB237" s="19"/>
      <c r="AC237" s="19"/>
      <c r="AD237" s="10">
        <f>V237/1.23</f>
        <v>28.86178861788618</v>
      </c>
      <c r="AE237" s="10">
        <f>AD237*1.1</f>
        <v>31.747967479674802</v>
      </c>
      <c r="AF237" s="20">
        <f>AE237/4.55</f>
        <v>6.977575270258199</v>
      </c>
      <c r="AG237" s="20">
        <f>AF237*D237</f>
        <v>48.84302689180739</v>
      </c>
    </row>
    <row r="238" spans="1:33" ht="12.75">
      <c r="A238" s="10" t="s">
        <v>19</v>
      </c>
      <c r="B238" s="12">
        <v>3165140384049</v>
      </c>
      <c r="C238" s="13" t="s">
        <v>489</v>
      </c>
      <c r="D238" s="13">
        <v>4</v>
      </c>
      <c r="E238" s="13">
        <v>35</v>
      </c>
      <c r="F238" s="14">
        <f>E238/1.23</f>
        <v>28.45528455284553</v>
      </c>
      <c r="G238" s="13">
        <f>F238*1.1</f>
        <v>31.300813008130085</v>
      </c>
      <c r="H238" s="14">
        <f>G238/4.55</f>
        <v>6.879299562226392</v>
      </c>
      <c r="I238" s="13">
        <f>(E238*0.3)</f>
        <v>10.500000000000002</v>
      </c>
      <c r="J238" s="13">
        <f>D238*E238</f>
        <v>140</v>
      </c>
      <c r="K238" s="13">
        <f>E238-I238</f>
        <v>24.5</v>
      </c>
      <c r="L238" s="13">
        <f>K238/1.23</f>
        <v>19.91869918699187</v>
      </c>
      <c r="M238" s="13">
        <f>L238*1.1</f>
        <v>21.910569105691057</v>
      </c>
      <c r="N238" s="14">
        <f>D238*H238</f>
        <v>27.51719824890557</v>
      </c>
      <c r="O238" s="14">
        <f>M238/4.55</f>
        <v>4.815509693558474</v>
      </c>
      <c r="P238" s="14">
        <f>D238*O238</f>
        <v>19.262038774233897</v>
      </c>
      <c r="Q238" s="13">
        <f>J238*0.3</f>
        <v>42.00000000000001</v>
      </c>
      <c r="R238" s="13">
        <f>J238-Q238</f>
        <v>98</v>
      </c>
      <c r="S238" s="13">
        <f>(E238*0.5)</f>
        <v>17.5</v>
      </c>
      <c r="T238" s="15">
        <f>J238*0.5</f>
        <v>70</v>
      </c>
      <c r="U238" s="16">
        <f>J238-T238</f>
        <v>70</v>
      </c>
      <c r="V238" s="17">
        <f>U238/D238</f>
        <v>17.5</v>
      </c>
      <c r="W238" s="17">
        <f>D238*V238</f>
        <v>70</v>
      </c>
      <c r="X238" s="18" t="s">
        <v>490</v>
      </c>
      <c r="Y238" s="19">
        <v>9</v>
      </c>
      <c r="Z238" s="19">
        <v>11.3</v>
      </c>
      <c r="AA238" s="19"/>
      <c r="AB238" s="19"/>
      <c r="AC238" s="19"/>
      <c r="AD238" s="10">
        <f>V238/1.23</f>
        <v>14.227642276422765</v>
      </c>
      <c r="AE238" s="10">
        <f>AD238*1.1</f>
        <v>15.650406504065042</v>
      </c>
      <c r="AF238" s="20">
        <f>AE238/4.55</f>
        <v>3.439649781113196</v>
      </c>
      <c r="AG238" s="20">
        <f>AF238*D238</f>
        <v>13.758599124452784</v>
      </c>
    </row>
    <row r="239" spans="1:33" ht="12.75">
      <c r="A239" s="10" t="s">
        <v>19</v>
      </c>
      <c r="B239" s="12">
        <v>3165140383011</v>
      </c>
      <c r="C239" s="13" t="s">
        <v>491</v>
      </c>
      <c r="D239" s="13">
        <v>6</v>
      </c>
      <c r="E239" s="13">
        <v>165</v>
      </c>
      <c r="F239" s="14">
        <f>E239/1.23</f>
        <v>134.14634146341464</v>
      </c>
      <c r="G239" s="13">
        <f>F239*1.1</f>
        <v>147.56097560975613</v>
      </c>
      <c r="H239" s="14">
        <f>G239/4.55</f>
        <v>32.430983650495854</v>
      </c>
      <c r="I239" s="13">
        <f>(E239*0.3)</f>
        <v>49.50000000000001</v>
      </c>
      <c r="J239" s="13">
        <f>D239*E239</f>
        <v>990</v>
      </c>
      <c r="K239" s="13">
        <f>E239-I239</f>
        <v>115.5</v>
      </c>
      <c r="L239" s="13">
        <f>K239/1.23</f>
        <v>93.90243902439025</v>
      </c>
      <c r="M239" s="13">
        <f>L239*1.1</f>
        <v>103.29268292682929</v>
      </c>
      <c r="N239" s="14">
        <f>D239*H239</f>
        <v>194.58590190297514</v>
      </c>
      <c r="O239" s="14">
        <f>M239/4.55</f>
        <v>22.701688555347097</v>
      </c>
      <c r="P239" s="14">
        <f>D239*O239</f>
        <v>136.2101313320826</v>
      </c>
      <c r="Q239" s="13">
        <f>J239*0.3</f>
        <v>297.00000000000006</v>
      </c>
      <c r="R239" s="13">
        <f>J239-Q239</f>
        <v>693</v>
      </c>
      <c r="S239" s="13">
        <f>(E239*0.5)</f>
        <v>82.5</v>
      </c>
      <c r="T239" s="15">
        <f>J239*0.5</f>
        <v>495</v>
      </c>
      <c r="U239" s="16">
        <f>J239-T239</f>
        <v>495</v>
      </c>
      <c r="V239" s="17">
        <f>U239/D239</f>
        <v>82.5</v>
      </c>
      <c r="W239" s="17">
        <f>D239*V239</f>
        <v>495</v>
      </c>
      <c r="X239" s="18" t="s">
        <v>492</v>
      </c>
      <c r="Y239" s="19">
        <v>9</v>
      </c>
      <c r="Z239" s="19"/>
      <c r="AA239" s="19"/>
      <c r="AB239" s="19"/>
      <c r="AC239" s="19"/>
      <c r="AD239" s="10">
        <f>V239/1.23</f>
        <v>67.07317073170732</v>
      </c>
      <c r="AE239" s="10">
        <f>AD239*1.1</f>
        <v>73.78048780487806</v>
      </c>
      <c r="AF239" s="20">
        <f>AE239/4.55</f>
        <v>16.215491825247927</v>
      </c>
      <c r="AG239" s="20">
        <f>AF239*D239</f>
        <v>97.29295095148757</v>
      </c>
    </row>
    <row r="240" spans="1:33" ht="12.75">
      <c r="A240" s="10" t="s">
        <v>19</v>
      </c>
      <c r="B240" s="12">
        <v>3165140386005</v>
      </c>
      <c r="C240" s="13" t="s">
        <v>493</v>
      </c>
      <c r="D240" s="13">
        <v>54</v>
      </c>
      <c r="E240" s="13">
        <v>85.6</v>
      </c>
      <c r="F240" s="14">
        <f>E240/1.23</f>
        <v>69.59349593495935</v>
      </c>
      <c r="G240" s="13">
        <f>F240*1.1</f>
        <v>76.5528455284553</v>
      </c>
      <c r="H240" s="14">
        <f>G240/4.55</f>
        <v>16.82480121504512</v>
      </c>
      <c r="I240" s="13">
        <f>(E240*0.3)</f>
        <v>25.680000000000003</v>
      </c>
      <c r="J240" s="13">
        <f>D240*E240</f>
        <v>4622.4</v>
      </c>
      <c r="K240" s="13">
        <f>E240-I240</f>
        <v>59.91999999999999</v>
      </c>
      <c r="L240" s="13">
        <f>K240/1.23</f>
        <v>48.71544715447153</v>
      </c>
      <c r="M240" s="13">
        <f>L240*1.1</f>
        <v>53.58699186991869</v>
      </c>
      <c r="N240" s="14">
        <f>D240*H240</f>
        <v>908.5392656124365</v>
      </c>
      <c r="O240" s="14">
        <f>M240/4.55</f>
        <v>11.777360850531581</v>
      </c>
      <c r="P240" s="14">
        <f>D240*O240</f>
        <v>635.9774859287054</v>
      </c>
      <c r="Q240" s="13">
        <f>J240*0.3</f>
        <v>1386.72</v>
      </c>
      <c r="R240" s="13">
        <f>J240-Q240</f>
        <v>3235.6799999999994</v>
      </c>
      <c r="S240" s="13">
        <f>(E240*0.5)</f>
        <v>42.8</v>
      </c>
      <c r="T240" s="15">
        <f>J240*0.5</f>
        <v>2311.2</v>
      </c>
      <c r="U240" s="16">
        <f>J240-T240</f>
        <v>2311.2</v>
      </c>
      <c r="V240" s="17">
        <f>U240/D240</f>
        <v>42.8</v>
      </c>
      <c r="W240" s="17">
        <f>D240*V240</f>
        <v>2311.2</v>
      </c>
      <c r="X240" s="18" t="s">
        <v>494</v>
      </c>
      <c r="Y240" s="19">
        <v>9</v>
      </c>
      <c r="Z240" s="19">
        <v>9.1</v>
      </c>
      <c r="AA240" s="19">
        <v>3.3</v>
      </c>
      <c r="AB240" s="19">
        <v>9.2</v>
      </c>
      <c r="AC240" s="19"/>
      <c r="AD240" s="10">
        <f>V240/1.23</f>
        <v>34.796747967479675</v>
      </c>
      <c r="AE240" s="10">
        <f>AD240*1.1</f>
        <v>38.27642276422765</v>
      </c>
      <c r="AF240" s="20">
        <f>AE240/4.55</f>
        <v>8.41240060752256</v>
      </c>
      <c r="AG240" s="20">
        <f>AF240*D240</f>
        <v>454.2696328062182</v>
      </c>
    </row>
    <row r="241" spans="1:33" ht="12.75">
      <c r="A241" s="10" t="s">
        <v>19</v>
      </c>
      <c r="B241" s="12">
        <v>3165140385978</v>
      </c>
      <c r="C241" s="13" t="s">
        <v>495</v>
      </c>
      <c r="D241" s="13">
        <v>67</v>
      </c>
      <c r="E241" s="13">
        <v>20</v>
      </c>
      <c r="F241" s="14">
        <f>E241/1.23</f>
        <v>16.260162601626018</v>
      </c>
      <c r="G241" s="13">
        <f>F241*1.1</f>
        <v>17.886178861788622</v>
      </c>
      <c r="H241" s="14">
        <f>G241/4.55</f>
        <v>3.931028321272225</v>
      </c>
      <c r="I241" s="13">
        <f>(E241*0.3)</f>
        <v>6.000000000000001</v>
      </c>
      <c r="J241" s="13">
        <f>D241*E241</f>
        <v>1340</v>
      </c>
      <c r="K241" s="13">
        <f>E241-I241</f>
        <v>14</v>
      </c>
      <c r="L241" s="13">
        <f>K241/1.23</f>
        <v>11.382113821138212</v>
      </c>
      <c r="M241" s="13">
        <f>L241*1.1</f>
        <v>12.520325203252034</v>
      </c>
      <c r="N241" s="14">
        <f>D241*H241</f>
        <v>263.37889752523904</v>
      </c>
      <c r="O241" s="14">
        <f>M241/4.55</f>
        <v>2.7517198248905568</v>
      </c>
      <c r="P241" s="14">
        <f>D241*O241</f>
        <v>184.3652282676673</v>
      </c>
      <c r="Q241" s="13">
        <f>J241*0.3</f>
        <v>402.00000000000006</v>
      </c>
      <c r="R241" s="13">
        <f>J241-Q241</f>
        <v>938</v>
      </c>
      <c r="S241" s="13">
        <f>(E241*0.5)</f>
        <v>10</v>
      </c>
      <c r="T241" s="15">
        <f>J241*0.5</f>
        <v>670</v>
      </c>
      <c r="U241" s="16">
        <f>J241-T241</f>
        <v>670</v>
      </c>
      <c r="V241" s="17">
        <f>U241/D241</f>
        <v>10</v>
      </c>
      <c r="W241" s="17">
        <f>D241*V241</f>
        <v>670</v>
      </c>
      <c r="X241" s="18" t="s">
        <v>496</v>
      </c>
      <c r="Y241" s="19">
        <v>9</v>
      </c>
      <c r="Z241" s="19">
        <v>9.1</v>
      </c>
      <c r="AA241" s="19">
        <v>3.3</v>
      </c>
      <c r="AB241" s="19">
        <v>9.2</v>
      </c>
      <c r="AC241" s="19"/>
      <c r="AD241" s="10">
        <f>V241/1.23</f>
        <v>8.130081300813009</v>
      </c>
      <c r="AE241" s="10">
        <f>AD241*1.1</f>
        <v>8.943089430894311</v>
      </c>
      <c r="AF241" s="20">
        <f>AE241/4.55</f>
        <v>1.9655141606361124</v>
      </c>
      <c r="AG241" s="20">
        <f>AF241*D241</f>
        <v>131.68944876261952</v>
      </c>
    </row>
    <row r="242" spans="1:33" ht="12.75">
      <c r="A242" s="10" t="s">
        <v>19</v>
      </c>
      <c r="B242" s="12">
        <v>3165140385985</v>
      </c>
      <c r="C242" s="13" t="s">
        <v>497</v>
      </c>
      <c r="D242" s="13">
        <v>50</v>
      </c>
      <c r="E242" s="13">
        <v>59</v>
      </c>
      <c r="F242" s="14">
        <f>E242/1.23</f>
        <v>47.96747967479675</v>
      </c>
      <c r="G242" s="13">
        <f>F242*1.1</f>
        <v>52.76422764227643</v>
      </c>
      <c r="H242" s="14">
        <f>G242/4.55</f>
        <v>11.596533547753062</v>
      </c>
      <c r="I242" s="13">
        <f>(E242*0.3)</f>
        <v>17.700000000000003</v>
      </c>
      <c r="J242" s="13">
        <f>D242*E242</f>
        <v>2950</v>
      </c>
      <c r="K242" s="13">
        <f>E242-I242</f>
        <v>41.3</v>
      </c>
      <c r="L242" s="13">
        <f>K242/1.23</f>
        <v>33.577235772357724</v>
      </c>
      <c r="M242" s="13">
        <f>L242*1.1</f>
        <v>36.9349593495935</v>
      </c>
      <c r="N242" s="14">
        <f>D242*H242</f>
        <v>579.826677387653</v>
      </c>
      <c r="O242" s="14">
        <f>M242/4.55</f>
        <v>8.117573483427142</v>
      </c>
      <c r="P242" s="14">
        <f>D242*O242</f>
        <v>405.8786741713571</v>
      </c>
      <c r="Q242" s="13">
        <f>J242*0.3</f>
        <v>885.0000000000001</v>
      </c>
      <c r="R242" s="13">
        <f>J242-Q242</f>
        <v>2065</v>
      </c>
      <c r="S242" s="13">
        <f>(E242*0.5)</f>
        <v>29.5</v>
      </c>
      <c r="T242" s="15">
        <f>J242*0.5</f>
        <v>1475</v>
      </c>
      <c r="U242" s="16">
        <f>J242-T242</f>
        <v>1475</v>
      </c>
      <c r="V242" s="17">
        <f>U242/D242</f>
        <v>29.5</v>
      </c>
      <c r="W242" s="17">
        <f>D242*V242</f>
        <v>1475</v>
      </c>
      <c r="X242" s="18" t="s">
        <v>498</v>
      </c>
      <c r="Y242" s="19">
        <v>9</v>
      </c>
      <c r="Z242" s="19">
        <v>9.1</v>
      </c>
      <c r="AA242" s="19">
        <v>3.3</v>
      </c>
      <c r="AB242" s="19">
        <v>9.2</v>
      </c>
      <c r="AC242" s="19"/>
      <c r="AD242" s="10">
        <f>V242/1.23</f>
        <v>23.983739837398375</v>
      </c>
      <c r="AE242" s="10">
        <f>AD242*1.1</f>
        <v>26.382113821138216</v>
      </c>
      <c r="AF242" s="20">
        <f>AE242/4.55</f>
        <v>5.798266773876531</v>
      </c>
      <c r="AG242" s="20">
        <f>AF242*D242</f>
        <v>289.9133386938265</v>
      </c>
    </row>
    <row r="243" spans="1:33" ht="12.75">
      <c r="A243" s="10" t="s">
        <v>19</v>
      </c>
      <c r="B243" s="12">
        <v>3165140386029</v>
      </c>
      <c r="C243" s="13" t="s">
        <v>499</v>
      </c>
      <c r="D243" s="13">
        <v>62</v>
      </c>
      <c r="E243" s="13">
        <v>35</v>
      </c>
      <c r="F243" s="14">
        <f>E243/1.23</f>
        <v>28.45528455284553</v>
      </c>
      <c r="G243" s="13">
        <f>F243*1.1</f>
        <v>31.300813008130085</v>
      </c>
      <c r="H243" s="14">
        <f>G243/4.55</f>
        <v>6.879299562226392</v>
      </c>
      <c r="I243" s="13">
        <f>(E243*0.3)</f>
        <v>10.500000000000002</v>
      </c>
      <c r="J243" s="13">
        <f>D243*E243</f>
        <v>2170</v>
      </c>
      <c r="K243" s="13">
        <f>E243-I243</f>
        <v>24.5</v>
      </c>
      <c r="L243" s="13">
        <f>K243/1.23</f>
        <v>19.91869918699187</v>
      </c>
      <c r="M243" s="13">
        <f>L243*1.1</f>
        <v>21.910569105691057</v>
      </c>
      <c r="N243" s="14">
        <f>D243*H243</f>
        <v>426.51657285803634</v>
      </c>
      <c r="O243" s="14">
        <f>M243/4.55</f>
        <v>4.815509693558474</v>
      </c>
      <c r="P243" s="14">
        <f>D243*O243</f>
        <v>298.5616010006254</v>
      </c>
      <c r="Q243" s="13">
        <f>J243*0.3</f>
        <v>651.0000000000001</v>
      </c>
      <c r="R243" s="13">
        <f>J243-Q243</f>
        <v>1519</v>
      </c>
      <c r="S243" s="13">
        <f>(E243*0.5)</f>
        <v>17.5</v>
      </c>
      <c r="T243" s="15">
        <f>J243*0.5</f>
        <v>1085</v>
      </c>
      <c r="U243" s="16">
        <f>J243-T243</f>
        <v>1085</v>
      </c>
      <c r="V243" s="17">
        <f>U243/D243</f>
        <v>17.5</v>
      </c>
      <c r="W243" s="17">
        <f>D243*V243</f>
        <v>1085</v>
      </c>
      <c r="X243" s="18" t="s">
        <v>500</v>
      </c>
      <c r="Y243" s="19">
        <v>9</v>
      </c>
      <c r="Z243" s="19">
        <v>9.1</v>
      </c>
      <c r="AA243" s="19">
        <v>3.3</v>
      </c>
      <c r="AB243" s="19">
        <v>9.2</v>
      </c>
      <c r="AC243" s="19"/>
      <c r="AD243" s="10">
        <f>V243/1.23</f>
        <v>14.227642276422765</v>
      </c>
      <c r="AE243" s="10">
        <f>AD243*1.1</f>
        <v>15.650406504065042</v>
      </c>
      <c r="AF243" s="20">
        <f>AE243/4.55</f>
        <v>3.439649781113196</v>
      </c>
      <c r="AG243" s="20">
        <f>AF243*D243</f>
        <v>213.25828642901817</v>
      </c>
    </row>
    <row r="244" spans="1:33" ht="12.75">
      <c r="A244" s="10" t="s">
        <v>19</v>
      </c>
      <c r="B244" s="12">
        <v>3165140415736</v>
      </c>
      <c r="C244" s="13" t="s">
        <v>501</v>
      </c>
      <c r="D244" s="13">
        <v>39</v>
      </c>
      <c r="E244" s="13">
        <v>49</v>
      </c>
      <c r="F244" s="14">
        <f>E244/1.23</f>
        <v>39.83739837398374</v>
      </c>
      <c r="G244" s="13">
        <f>F244*1.1</f>
        <v>43.82113821138211</v>
      </c>
      <c r="H244" s="14">
        <f>G244/4.55</f>
        <v>9.631019387116948</v>
      </c>
      <c r="I244" s="13">
        <f>(E244*0.3)</f>
        <v>14.700000000000003</v>
      </c>
      <c r="J244" s="13">
        <f>D244*E244</f>
        <v>1911</v>
      </c>
      <c r="K244" s="13">
        <f>E244-I244</f>
        <v>34.3</v>
      </c>
      <c r="L244" s="13">
        <f>K244/1.23</f>
        <v>27.886178861788615</v>
      </c>
      <c r="M244" s="13">
        <f>L244*1.1</f>
        <v>30.674796747967477</v>
      </c>
      <c r="N244" s="14">
        <f>D244*H244</f>
        <v>375.609756097561</v>
      </c>
      <c r="O244" s="14">
        <f>M244/4.55</f>
        <v>6.741713570981863</v>
      </c>
      <c r="P244" s="14">
        <f>D244*O244</f>
        <v>262.9268292682927</v>
      </c>
      <c r="Q244" s="13">
        <f>J244*0.3</f>
        <v>573.3000000000001</v>
      </c>
      <c r="R244" s="13">
        <f>J244-Q244</f>
        <v>1337.6999999999998</v>
      </c>
      <c r="S244" s="13">
        <f>(E244*0.5)</f>
        <v>24.5</v>
      </c>
      <c r="T244" s="15">
        <f>J244*0.5</f>
        <v>955.5</v>
      </c>
      <c r="U244" s="16">
        <f>J244-T244</f>
        <v>955.5</v>
      </c>
      <c r="V244" s="17">
        <f>U244/D244</f>
        <v>24.5</v>
      </c>
      <c r="W244" s="17">
        <f>D244*V244</f>
        <v>955.5</v>
      </c>
      <c r="X244" s="18" t="s">
        <v>502</v>
      </c>
      <c r="Y244" s="19">
        <v>9</v>
      </c>
      <c r="Z244" s="19">
        <v>9.1</v>
      </c>
      <c r="AA244" s="19">
        <v>3.3</v>
      </c>
      <c r="AB244" s="19"/>
      <c r="AC244" s="19"/>
      <c r="AD244" s="10">
        <f>V244/1.23</f>
        <v>19.91869918699187</v>
      </c>
      <c r="AE244" s="10">
        <f>AD244*1.1</f>
        <v>21.910569105691057</v>
      </c>
      <c r="AF244" s="20">
        <f>AE244/4.55</f>
        <v>4.815509693558474</v>
      </c>
      <c r="AG244" s="20">
        <f>AF244*D244</f>
        <v>187.8048780487805</v>
      </c>
    </row>
    <row r="245" spans="1:33" ht="12.75">
      <c r="A245" s="10" t="s">
        <v>19</v>
      </c>
      <c r="B245" s="12">
        <v>3165140382502</v>
      </c>
      <c r="C245" s="13" t="s">
        <v>503</v>
      </c>
      <c r="D245" s="13">
        <v>12</v>
      </c>
      <c r="E245" s="13">
        <v>10</v>
      </c>
      <c r="F245" s="14">
        <f>E245/1.23</f>
        <v>8.130081300813009</v>
      </c>
      <c r="G245" s="13">
        <f>F245*1.1</f>
        <v>8.943089430894311</v>
      </c>
      <c r="H245" s="14">
        <f>G245/4.55</f>
        <v>1.9655141606361124</v>
      </c>
      <c r="I245" s="13">
        <f>(E245*0.3)</f>
        <v>3.0000000000000004</v>
      </c>
      <c r="J245" s="13">
        <f>D245*E245</f>
        <v>120</v>
      </c>
      <c r="K245" s="13">
        <f>E245-I245</f>
        <v>7</v>
      </c>
      <c r="L245" s="13">
        <f>K245/1.23</f>
        <v>5.691056910569106</v>
      </c>
      <c r="M245" s="13">
        <f>L245*1.1</f>
        <v>6.260162601626017</v>
      </c>
      <c r="N245" s="14">
        <f>D245*H245</f>
        <v>23.58616992763335</v>
      </c>
      <c r="O245" s="14">
        <f>M245/4.55</f>
        <v>1.3758599124452784</v>
      </c>
      <c r="P245" s="14">
        <f>D245*O245</f>
        <v>16.51031894934334</v>
      </c>
      <c r="Q245" s="13">
        <f>J245*0.3</f>
        <v>36.00000000000001</v>
      </c>
      <c r="R245" s="13">
        <f>J245-Q245</f>
        <v>84</v>
      </c>
      <c r="S245" s="13">
        <f>(E245*0.5)</f>
        <v>5</v>
      </c>
      <c r="T245" s="15">
        <f>J245*0.5</f>
        <v>60</v>
      </c>
      <c r="U245" s="16">
        <f>J245-T245</f>
        <v>60</v>
      </c>
      <c r="V245" s="17">
        <f>U245/D245</f>
        <v>5</v>
      </c>
      <c r="W245" s="17">
        <f>D245*V245</f>
        <v>60</v>
      </c>
      <c r="X245" s="18" t="s">
        <v>504</v>
      </c>
      <c r="Y245" s="19">
        <v>5</v>
      </c>
      <c r="Z245" s="19">
        <v>11.3</v>
      </c>
      <c r="AA245" s="19"/>
      <c r="AB245" s="19"/>
      <c r="AC245" s="19"/>
      <c r="AD245" s="10">
        <f>V245/1.23</f>
        <v>4.065040650406504</v>
      </c>
      <c r="AE245" s="10">
        <f>AD245*1.1</f>
        <v>4.4715447154471555</v>
      </c>
      <c r="AF245" s="20">
        <f>AE245/4.55</f>
        <v>0.9827570803180562</v>
      </c>
      <c r="AG245" s="20">
        <f>AF245*D245</f>
        <v>11.793084963816675</v>
      </c>
    </row>
    <row r="246" spans="1:33" ht="12.75">
      <c r="A246" s="10" t="s">
        <v>19</v>
      </c>
      <c r="B246" s="12">
        <v>3165140382496</v>
      </c>
      <c r="C246" s="13" t="s">
        <v>505</v>
      </c>
      <c r="D246" s="13">
        <v>11</v>
      </c>
      <c r="E246" s="13">
        <v>7</v>
      </c>
      <c r="F246" s="14">
        <f>E246/1.23</f>
        <v>5.691056910569106</v>
      </c>
      <c r="G246" s="13">
        <f>F246*1.1</f>
        <v>6.260162601626017</v>
      </c>
      <c r="H246" s="14">
        <f>G246/4.55</f>
        <v>1.3758599124452784</v>
      </c>
      <c r="I246" s="13">
        <f>(E246*0.3)</f>
        <v>2.1000000000000005</v>
      </c>
      <c r="J246" s="13">
        <f>D246*E246</f>
        <v>77</v>
      </c>
      <c r="K246" s="13">
        <f>E246-I246</f>
        <v>4.8999999999999995</v>
      </c>
      <c r="L246" s="13">
        <f>K246/1.23</f>
        <v>3.9837398373983737</v>
      </c>
      <c r="M246" s="13">
        <f>L246*1.1</f>
        <v>4.382113821138211</v>
      </c>
      <c r="N246" s="14">
        <f>D246*H246</f>
        <v>15.134459036898063</v>
      </c>
      <c r="O246" s="14">
        <f>M246/4.55</f>
        <v>0.9631019387116948</v>
      </c>
      <c r="P246" s="14">
        <f>D246*O246</f>
        <v>10.594121325828644</v>
      </c>
      <c r="Q246" s="13">
        <f>J246*0.3</f>
        <v>23.100000000000005</v>
      </c>
      <c r="R246" s="13">
        <f>J246-Q246</f>
        <v>53.89999999999999</v>
      </c>
      <c r="S246" s="13">
        <f>(E246*0.5)</f>
        <v>3.5</v>
      </c>
      <c r="T246" s="15">
        <f>J246*0.5</f>
        <v>38.5</v>
      </c>
      <c r="U246" s="16">
        <f>J246-T246</f>
        <v>38.5</v>
      </c>
      <c r="V246" s="17">
        <f>U246/D246</f>
        <v>3.5</v>
      </c>
      <c r="W246" s="17">
        <f>D246*V246</f>
        <v>38.5</v>
      </c>
      <c r="X246" s="18" t="s">
        <v>506</v>
      </c>
      <c r="Y246" s="19">
        <v>5</v>
      </c>
      <c r="Z246" s="19">
        <v>11.3</v>
      </c>
      <c r="AA246" s="19"/>
      <c r="AB246" s="19"/>
      <c r="AC246" s="19"/>
      <c r="AD246" s="10">
        <f>V246/1.23</f>
        <v>2.845528455284553</v>
      </c>
      <c r="AE246" s="10">
        <f>AD246*1.1</f>
        <v>3.1300813008130084</v>
      </c>
      <c r="AF246" s="20">
        <f>AE246/4.55</f>
        <v>0.6879299562226392</v>
      </c>
      <c r="AG246" s="20">
        <f>AF246*D246</f>
        <v>7.5672295184490315</v>
      </c>
    </row>
    <row r="247" spans="1:33" ht="12.75">
      <c r="A247" s="10" t="s">
        <v>19</v>
      </c>
      <c r="B247" s="12">
        <v>3165140382519</v>
      </c>
      <c r="C247" s="13" t="s">
        <v>507</v>
      </c>
      <c r="D247" s="13">
        <v>12</v>
      </c>
      <c r="E247" s="13">
        <v>7</v>
      </c>
      <c r="F247" s="14">
        <f>E247/1.23</f>
        <v>5.691056910569106</v>
      </c>
      <c r="G247" s="13">
        <f>F247*1.1</f>
        <v>6.260162601626017</v>
      </c>
      <c r="H247" s="14">
        <f>G247/4.55</f>
        <v>1.3758599124452784</v>
      </c>
      <c r="I247" s="13">
        <f>(E247*0.3)</f>
        <v>2.1000000000000005</v>
      </c>
      <c r="J247" s="13">
        <f>D247*E247</f>
        <v>84</v>
      </c>
      <c r="K247" s="13">
        <f>E247-I247</f>
        <v>4.8999999999999995</v>
      </c>
      <c r="L247" s="13">
        <f>K247/1.23</f>
        <v>3.9837398373983737</v>
      </c>
      <c r="M247" s="13">
        <f>L247*1.1</f>
        <v>4.382113821138211</v>
      </c>
      <c r="N247" s="14">
        <f>D247*H247</f>
        <v>16.51031894934334</v>
      </c>
      <c r="O247" s="14">
        <f>M247/4.55</f>
        <v>0.9631019387116948</v>
      </c>
      <c r="P247" s="14">
        <f>D247*O247</f>
        <v>11.557223264540337</v>
      </c>
      <c r="Q247" s="13">
        <f>J247*0.3</f>
        <v>25.200000000000003</v>
      </c>
      <c r="R247" s="13">
        <f>J247-Q247</f>
        <v>58.8</v>
      </c>
      <c r="S247" s="13">
        <f>(E247*0.5)</f>
        <v>3.5</v>
      </c>
      <c r="T247" s="15">
        <f>J247*0.5</f>
        <v>42</v>
      </c>
      <c r="U247" s="16">
        <f>J247-T247</f>
        <v>42</v>
      </c>
      <c r="V247" s="17">
        <f>U247/D247</f>
        <v>3.5</v>
      </c>
      <c r="W247" s="17">
        <f>D247*V247</f>
        <v>42</v>
      </c>
      <c r="X247" s="18" t="s">
        <v>508</v>
      </c>
      <c r="Y247" s="19">
        <v>5</v>
      </c>
      <c r="Z247" s="19">
        <v>6.2</v>
      </c>
      <c r="AA247" s="19">
        <v>11.3</v>
      </c>
      <c r="AB247" s="19"/>
      <c r="AC247" s="19"/>
      <c r="AD247" s="10">
        <f>V247/1.23</f>
        <v>2.845528455284553</v>
      </c>
      <c r="AE247" s="10">
        <f>AD247*1.1</f>
        <v>3.1300813008130084</v>
      </c>
      <c r="AF247" s="20">
        <f>AE247/4.55</f>
        <v>0.6879299562226392</v>
      </c>
      <c r="AG247" s="20">
        <f>AF247*D247</f>
        <v>8.25515947467167</v>
      </c>
    </row>
    <row r="248" spans="1:33" ht="12.75">
      <c r="A248" s="10" t="s">
        <v>19</v>
      </c>
      <c r="B248" s="12">
        <v>3165140382526</v>
      </c>
      <c r="C248" s="13" t="s">
        <v>509</v>
      </c>
      <c r="D248" s="13">
        <v>15</v>
      </c>
      <c r="E248" s="13">
        <v>10</v>
      </c>
      <c r="F248" s="14">
        <f>E248/1.23</f>
        <v>8.130081300813009</v>
      </c>
      <c r="G248" s="13">
        <f>F248*1.1</f>
        <v>8.943089430894311</v>
      </c>
      <c r="H248" s="14">
        <f>G248/4.55</f>
        <v>1.9655141606361124</v>
      </c>
      <c r="I248" s="13">
        <f>(E248*0.3)</f>
        <v>3.0000000000000004</v>
      </c>
      <c r="J248" s="13">
        <f>D248*E248</f>
        <v>150</v>
      </c>
      <c r="K248" s="13">
        <f>E248-I248</f>
        <v>7</v>
      </c>
      <c r="L248" s="13">
        <f>K248/1.23</f>
        <v>5.691056910569106</v>
      </c>
      <c r="M248" s="13">
        <f>L248*1.1</f>
        <v>6.260162601626017</v>
      </c>
      <c r="N248" s="14">
        <f>D248*H248</f>
        <v>29.482712409541687</v>
      </c>
      <c r="O248" s="14">
        <f>M248/4.55</f>
        <v>1.3758599124452784</v>
      </c>
      <c r="P248" s="14">
        <f>D248*O248</f>
        <v>20.637898686679176</v>
      </c>
      <c r="Q248" s="13">
        <f>J248*0.3</f>
        <v>45.00000000000001</v>
      </c>
      <c r="R248" s="13">
        <f>J248-Q248</f>
        <v>105</v>
      </c>
      <c r="S248" s="13">
        <f>(E248*0.5)</f>
        <v>5</v>
      </c>
      <c r="T248" s="15">
        <f>J248*0.5</f>
        <v>75</v>
      </c>
      <c r="U248" s="16">
        <f>J248-T248</f>
        <v>75</v>
      </c>
      <c r="V248" s="17">
        <f>U248/D248</f>
        <v>5</v>
      </c>
      <c r="W248" s="17">
        <f>D248*V248</f>
        <v>75</v>
      </c>
      <c r="X248" s="18" t="s">
        <v>510</v>
      </c>
      <c r="Y248" s="19">
        <v>5</v>
      </c>
      <c r="Z248" s="19">
        <v>11.3</v>
      </c>
      <c r="AA248" s="19"/>
      <c r="AB248" s="19"/>
      <c r="AC248" s="19"/>
      <c r="AD248" s="10">
        <f>V248/1.23</f>
        <v>4.065040650406504</v>
      </c>
      <c r="AE248" s="10">
        <f>AD248*1.1</f>
        <v>4.4715447154471555</v>
      </c>
      <c r="AF248" s="20">
        <f>AE248/4.55</f>
        <v>0.9827570803180562</v>
      </c>
      <c r="AG248" s="20">
        <f>AF248*D248</f>
        <v>14.741356204770844</v>
      </c>
    </row>
    <row r="249" spans="1:33" ht="12.75">
      <c r="A249" s="10" t="s">
        <v>19</v>
      </c>
      <c r="B249" s="12">
        <v>3165140382533</v>
      </c>
      <c r="C249" s="13" t="s">
        <v>511</v>
      </c>
      <c r="D249" s="13">
        <v>9</v>
      </c>
      <c r="E249" s="13">
        <v>8</v>
      </c>
      <c r="F249" s="14">
        <f>E249/1.23</f>
        <v>6.504065040650406</v>
      </c>
      <c r="G249" s="13">
        <f>F249*1.1</f>
        <v>7.154471544715448</v>
      </c>
      <c r="H249" s="14">
        <f>G249/4.55</f>
        <v>1.5724113285088896</v>
      </c>
      <c r="I249" s="13">
        <f>(E249*0.3)</f>
        <v>2.4000000000000004</v>
      </c>
      <c r="J249" s="13">
        <f>D249*E249</f>
        <v>72</v>
      </c>
      <c r="K249" s="13">
        <f>E249-I249</f>
        <v>5.6</v>
      </c>
      <c r="L249" s="13">
        <f>K249/1.23</f>
        <v>4.5528455284552845</v>
      </c>
      <c r="M249" s="13">
        <f>L249*1.1</f>
        <v>5.008130081300814</v>
      </c>
      <c r="N249" s="14">
        <f>D249*H249</f>
        <v>14.151701956580007</v>
      </c>
      <c r="O249" s="14">
        <f>M249/4.55</f>
        <v>1.1006879299562229</v>
      </c>
      <c r="P249" s="14">
        <f>D249*O249</f>
        <v>9.906191369606006</v>
      </c>
      <c r="Q249" s="13">
        <f>J249*0.3</f>
        <v>21.6</v>
      </c>
      <c r="R249" s="13">
        <f>J249-Q249</f>
        <v>50.4</v>
      </c>
      <c r="S249" s="13">
        <f>(E249*0.5)</f>
        <v>4</v>
      </c>
      <c r="T249" s="15">
        <f>J249*0.5</f>
        <v>36</v>
      </c>
      <c r="U249" s="16">
        <f>J249-T249</f>
        <v>36</v>
      </c>
      <c r="V249" s="17">
        <f>U249/D249</f>
        <v>4</v>
      </c>
      <c r="W249" s="17">
        <f>D249*V249</f>
        <v>36</v>
      </c>
      <c r="X249" s="18" t="s">
        <v>512</v>
      </c>
      <c r="Y249" s="19">
        <v>5</v>
      </c>
      <c r="Z249" s="19">
        <v>10.4</v>
      </c>
      <c r="AA249" s="19"/>
      <c r="AB249" s="19"/>
      <c r="AC249" s="19"/>
      <c r="AD249" s="10">
        <f>V249/1.23</f>
        <v>3.252032520325203</v>
      </c>
      <c r="AE249" s="10">
        <f>AD249*1.1</f>
        <v>3.577235772357724</v>
      </c>
      <c r="AF249" s="20">
        <f>AE249/4.55</f>
        <v>0.7862056642544448</v>
      </c>
      <c r="AG249" s="20">
        <f>AF249*D249</f>
        <v>7.075850978290004</v>
      </c>
    </row>
    <row r="250" spans="1:33" ht="12.75">
      <c r="A250" s="10" t="s">
        <v>19</v>
      </c>
      <c r="B250" s="12">
        <v>3165140382540</v>
      </c>
      <c r="C250" s="13" t="s">
        <v>513</v>
      </c>
      <c r="D250" s="13">
        <v>15</v>
      </c>
      <c r="E250" s="13">
        <v>10</v>
      </c>
      <c r="F250" s="14">
        <f>E250/1.23</f>
        <v>8.130081300813009</v>
      </c>
      <c r="G250" s="13">
        <f>F250*1.1</f>
        <v>8.943089430894311</v>
      </c>
      <c r="H250" s="14">
        <f>G250/4.55</f>
        <v>1.9655141606361124</v>
      </c>
      <c r="I250" s="13">
        <f>(E250*0.3)</f>
        <v>3.0000000000000004</v>
      </c>
      <c r="J250" s="13">
        <f>D250*E250</f>
        <v>150</v>
      </c>
      <c r="K250" s="13">
        <f>E250-I250</f>
        <v>7</v>
      </c>
      <c r="L250" s="13">
        <f>K250/1.23</f>
        <v>5.691056910569106</v>
      </c>
      <c r="M250" s="13">
        <f>L250*1.1</f>
        <v>6.260162601626017</v>
      </c>
      <c r="N250" s="14">
        <f>D250*H250</f>
        <v>29.482712409541687</v>
      </c>
      <c r="O250" s="14">
        <f>M250/4.55</f>
        <v>1.3758599124452784</v>
      </c>
      <c r="P250" s="14">
        <f>D250*O250</f>
        <v>20.637898686679176</v>
      </c>
      <c r="Q250" s="13">
        <f>J250*0.3</f>
        <v>45.00000000000001</v>
      </c>
      <c r="R250" s="13">
        <f>J250-Q250</f>
        <v>105</v>
      </c>
      <c r="S250" s="13">
        <f>(E250*0.5)</f>
        <v>5</v>
      </c>
      <c r="T250" s="15">
        <f>J250*0.5</f>
        <v>75</v>
      </c>
      <c r="U250" s="16">
        <f>J250-T250</f>
        <v>75</v>
      </c>
      <c r="V250" s="17">
        <f>U250/D250</f>
        <v>5</v>
      </c>
      <c r="W250" s="17">
        <f>D250*V250</f>
        <v>75</v>
      </c>
      <c r="X250" s="18" t="s">
        <v>514</v>
      </c>
      <c r="Y250" s="19">
        <v>5</v>
      </c>
      <c r="Z250" s="19">
        <v>6.2</v>
      </c>
      <c r="AA250" s="19"/>
      <c r="AB250" s="19"/>
      <c r="AC250" s="19"/>
      <c r="AD250" s="10">
        <f>V250/1.23</f>
        <v>4.065040650406504</v>
      </c>
      <c r="AE250" s="10">
        <f>AD250*1.1</f>
        <v>4.4715447154471555</v>
      </c>
      <c r="AF250" s="20">
        <f>AE250/4.55</f>
        <v>0.9827570803180562</v>
      </c>
      <c r="AG250" s="20">
        <f>AF250*D250</f>
        <v>14.741356204770844</v>
      </c>
    </row>
    <row r="251" spans="1:33" ht="12.75">
      <c r="A251" s="10" t="s">
        <v>19</v>
      </c>
      <c r="B251" s="12">
        <v>3165140382557</v>
      </c>
      <c r="C251" s="13" t="s">
        <v>515</v>
      </c>
      <c r="D251" s="13">
        <v>8</v>
      </c>
      <c r="E251" s="13">
        <v>7</v>
      </c>
      <c r="F251" s="14">
        <f>E251/1.23</f>
        <v>5.691056910569106</v>
      </c>
      <c r="G251" s="13">
        <f>F251*1.1</f>
        <v>6.260162601626017</v>
      </c>
      <c r="H251" s="14">
        <f>G251/4.55</f>
        <v>1.3758599124452784</v>
      </c>
      <c r="I251" s="13">
        <f>(E251*0.3)</f>
        <v>2.1000000000000005</v>
      </c>
      <c r="J251" s="13">
        <f>D251*E251</f>
        <v>56</v>
      </c>
      <c r="K251" s="13">
        <f>E251-I251</f>
        <v>4.8999999999999995</v>
      </c>
      <c r="L251" s="13">
        <f>K251/1.23</f>
        <v>3.9837398373983737</v>
      </c>
      <c r="M251" s="13">
        <f>L251*1.1</f>
        <v>4.382113821138211</v>
      </c>
      <c r="N251" s="14">
        <f>D251*H251</f>
        <v>11.006879299562227</v>
      </c>
      <c r="O251" s="14">
        <f>M251/4.55</f>
        <v>0.9631019387116948</v>
      </c>
      <c r="P251" s="14">
        <f>D251*O251</f>
        <v>7.704815509693558</v>
      </c>
      <c r="Q251" s="13">
        <f>J251*0.3</f>
        <v>16.800000000000004</v>
      </c>
      <c r="R251" s="13">
        <f>J251-Q251</f>
        <v>39.199999999999996</v>
      </c>
      <c r="S251" s="13">
        <f>(E251*0.5)</f>
        <v>3.5</v>
      </c>
      <c r="T251" s="15">
        <f>J251*0.5</f>
        <v>28</v>
      </c>
      <c r="U251" s="16">
        <f>J251-T251</f>
        <v>28</v>
      </c>
      <c r="V251" s="17">
        <f>U251/D251</f>
        <v>3.5</v>
      </c>
      <c r="W251" s="17">
        <f>D251*V251</f>
        <v>28</v>
      </c>
      <c r="X251" s="18" t="s">
        <v>516</v>
      </c>
      <c r="Y251" s="19">
        <v>5</v>
      </c>
      <c r="Z251" s="19">
        <v>10.4</v>
      </c>
      <c r="AA251" s="19"/>
      <c r="AB251" s="19"/>
      <c r="AC251" s="19"/>
      <c r="AD251" s="10">
        <f>V251/1.23</f>
        <v>2.845528455284553</v>
      </c>
      <c r="AE251" s="10">
        <f>AD251*1.1</f>
        <v>3.1300813008130084</v>
      </c>
      <c r="AF251" s="20">
        <f>AE251/4.55</f>
        <v>0.6879299562226392</v>
      </c>
      <c r="AG251" s="20">
        <f>AF251*D251</f>
        <v>5.5034396497811136</v>
      </c>
    </row>
    <row r="252" spans="1:33" ht="12.75">
      <c r="A252" s="10" t="s">
        <v>19</v>
      </c>
      <c r="B252" s="12">
        <v>3165140382564</v>
      </c>
      <c r="C252" s="13" t="s">
        <v>517</v>
      </c>
      <c r="D252" s="13">
        <v>9</v>
      </c>
      <c r="E252" s="13">
        <v>10</v>
      </c>
      <c r="F252" s="14">
        <f>E252/1.23</f>
        <v>8.130081300813009</v>
      </c>
      <c r="G252" s="13">
        <f>F252*1.1</f>
        <v>8.943089430894311</v>
      </c>
      <c r="H252" s="14">
        <f>G252/4.55</f>
        <v>1.9655141606361124</v>
      </c>
      <c r="I252" s="13">
        <f>(E252*0.3)</f>
        <v>3.0000000000000004</v>
      </c>
      <c r="J252" s="13">
        <f>D252*E252</f>
        <v>90</v>
      </c>
      <c r="K252" s="13">
        <f>E252-I252</f>
        <v>7</v>
      </c>
      <c r="L252" s="13">
        <f>K252/1.23</f>
        <v>5.691056910569106</v>
      </c>
      <c r="M252" s="13">
        <f>L252*1.1</f>
        <v>6.260162601626017</v>
      </c>
      <c r="N252" s="14">
        <f>D252*H252</f>
        <v>17.689627445725012</v>
      </c>
      <c r="O252" s="14">
        <f>M252/4.55</f>
        <v>1.3758599124452784</v>
      </c>
      <c r="P252" s="14">
        <f>D252*O252</f>
        <v>12.382739212007506</v>
      </c>
      <c r="Q252" s="13">
        <f>J252*0.3</f>
        <v>27.000000000000004</v>
      </c>
      <c r="R252" s="13">
        <f>J252-Q252</f>
        <v>63</v>
      </c>
      <c r="S252" s="13">
        <f>(E252*0.5)</f>
        <v>5</v>
      </c>
      <c r="T252" s="15">
        <f>J252*0.5</f>
        <v>45</v>
      </c>
      <c r="U252" s="16">
        <f>J252-T252</f>
        <v>45</v>
      </c>
      <c r="V252" s="17">
        <f>U252/D252</f>
        <v>5</v>
      </c>
      <c r="W252" s="17">
        <f>D252*V252</f>
        <v>45</v>
      </c>
      <c r="X252" s="18" t="s">
        <v>518</v>
      </c>
      <c r="Y252" s="19">
        <v>5</v>
      </c>
      <c r="Z252" s="19">
        <v>10.4</v>
      </c>
      <c r="AA252" s="19"/>
      <c r="AB252" s="19"/>
      <c r="AC252" s="19"/>
      <c r="AD252" s="10">
        <f>V252/1.23</f>
        <v>4.065040650406504</v>
      </c>
      <c r="AE252" s="10">
        <f>AD252*1.1</f>
        <v>4.4715447154471555</v>
      </c>
      <c r="AF252" s="20">
        <f>AE252/4.55</f>
        <v>0.9827570803180562</v>
      </c>
      <c r="AG252" s="20">
        <f>AF252*D252</f>
        <v>8.844813722862506</v>
      </c>
    </row>
    <row r="253" spans="1:33" ht="12.75">
      <c r="A253" s="10" t="s">
        <v>19</v>
      </c>
      <c r="B253" s="12">
        <v>3165140382571</v>
      </c>
      <c r="C253" s="13" t="s">
        <v>519</v>
      </c>
      <c r="D253" s="13">
        <v>24</v>
      </c>
      <c r="E253" s="13">
        <v>10</v>
      </c>
      <c r="F253" s="14">
        <f>E253/1.23</f>
        <v>8.130081300813009</v>
      </c>
      <c r="G253" s="13">
        <f>F253*1.1</f>
        <v>8.943089430894311</v>
      </c>
      <c r="H253" s="14">
        <f>G253/4.55</f>
        <v>1.9655141606361124</v>
      </c>
      <c r="I253" s="13">
        <f>(E253*0.3)</f>
        <v>3.0000000000000004</v>
      </c>
      <c r="J253" s="13">
        <f>D253*E253</f>
        <v>240</v>
      </c>
      <c r="K253" s="13">
        <f>E253-I253</f>
        <v>7</v>
      </c>
      <c r="L253" s="13">
        <f>K253/1.23</f>
        <v>5.691056910569106</v>
      </c>
      <c r="M253" s="13">
        <f>L253*1.1</f>
        <v>6.260162601626017</v>
      </c>
      <c r="N253" s="14">
        <f>D253*H253</f>
        <v>47.1723398552667</v>
      </c>
      <c r="O253" s="14">
        <f>M253/4.55</f>
        <v>1.3758599124452784</v>
      </c>
      <c r="P253" s="14">
        <f>D253*O253</f>
        <v>33.02063789868668</v>
      </c>
      <c r="Q253" s="13">
        <f>J253*0.3</f>
        <v>72.00000000000001</v>
      </c>
      <c r="R253" s="13">
        <f>J253-Q253</f>
        <v>168</v>
      </c>
      <c r="S253" s="13">
        <f>(E253*0.5)</f>
        <v>5</v>
      </c>
      <c r="T253" s="15">
        <f>J253*0.5</f>
        <v>120</v>
      </c>
      <c r="U253" s="16">
        <f>J253-T253</f>
        <v>120</v>
      </c>
      <c r="V253" s="17">
        <f>U253/D253</f>
        <v>5</v>
      </c>
      <c r="W253" s="17">
        <f>D253*V253</f>
        <v>120</v>
      </c>
      <c r="X253" s="18" t="s">
        <v>520</v>
      </c>
      <c r="Y253" s="19">
        <v>5</v>
      </c>
      <c r="Z253" s="19">
        <v>10.4</v>
      </c>
      <c r="AA253" s="19"/>
      <c r="AB253" s="19"/>
      <c r="AC253" s="19"/>
      <c r="AD253" s="10">
        <f>V253/1.23</f>
        <v>4.065040650406504</v>
      </c>
      <c r="AE253" s="10">
        <f>AD253*1.1</f>
        <v>4.4715447154471555</v>
      </c>
      <c r="AF253" s="20">
        <f>AE253/4.55</f>
        <v>0.9827570803180562</v>
      </c>
      <c r="AG253" s="20">
        <f>AF253*D253</f>
        <v>23.58616992763335</v>
      </c>
    </row>
    <row r="254" spans="1:33" ht="12.75">
      <c r="A254" s="10" t="s">
        <v>19</v>
      </c>
      <c r="B254" s="12">
        <v>3165140382588</v>
      </c>
      <c r="C254" s="13" t="s">
        <v>521</v>
      </c>
      <c r="D254" s="13">
        <v>24</v>
      </c>
      <c r="E254" s="13">
        <v>10</v>
      </c>
      <c r="F254" s="14">
        <f>E254/1.23</f>
        <v>8.130081300813009</v>
      </c>
      <c r="G254" s="13">
        <f>F254*1.1</f>
        <v>8.943089430894311</v>
      </c>
      <c r="H254" s="14">
        <f>G254/4.55</f>
        <v>1.9655141606361124</v>
      </c>
      <c r="I254" s="13">
        <f>(E254*0.3)</f>
        <v>3.0000000000000004</v>
      </c>
      <c r="J254" s="13">
        <f>D254*E254</f>
        <v>240</v>
      </c>
      <c r="K254" s="13">
        <f>E254-I254</f>
        <v>7</v>
      </c>
      <c r="L254" s="13">
        <f>K254/1.23</f>
        <v>5.691056910569106</v>
      </c>
      <c r="M254" s="13">
        <f>L254*1.1</f>
        <v>6.260162601626017</v>
      </c>
      <c r="N254" s="14">
        <f>D254*H254</f>
        <v>47.1723398552667</v>
      </c>
      <c r="O254" s="14">
        <f>M254/4.55</f>
        <v>1.3758599124452784</v>
      </c>
      <c r="P254" s="14">
        <f>D254*O254</f>
        <v>33.02063789868668</v>
      </c>
      <c r="Q254" s="13">
        <f>J254*0.3</f>
        <v>72.00000000000001</v>
      </c>
      <c r="R254" s="13">
        <f>J254-Q254</f>
        <v>168</v>
      </c>
      <c r="S254" s="13">
        <f>(E254*0.5)</f>
        <v>5</v>
      </c>
      <c r="T254" s="15">
        <f>J254*0.5</f>
        <v>120</v>
      </c>
      <c r="U254" s="16">
        <f>J254-T254</f>
        <v>120</v>
      </c>
      <c r="V254" s="17">
        <f>U254/D254</f>
        <v>5</v>
      </c>
      <c r="W254" s="17">
        <f>D254*V254</f>
        <v>120</v>
      </c>
      <c r="X254" s="18" t="s">
        <v>522</v>
      </c>
      <c r="Y254" s="19">
        <v>5</v>
      </c>
      <c r="Z254" s="19">
        <v>10.4</v>
      </c>
      <c r="AA254" s="19"/>
      <c r="AB254" s="19"/>
      <c r="AC254" s="19"/>
      <c r="AD254" s="10">
        <f>V254/1.23</f>
        <v>4.065040650406504</v>
      </c>
      <c r="AE254" s="10">
        <f>AD254*1.1</f>
        <v>4.4715447154471555</v>
      </c>
      <c r="AF254" s="20">
        <f>AE254/4.55</f>
        <v>0.9827570803180562</v>
      </c>
      <c r="AG254" s="20">
        <f>AF254*D254</f>
        <v>23.58616992763335</v>
      </c>
    </row>
    <row r="255" spans="1:33" ht="12.75">
      <c r="A255" s="10" t="s">
        <v>19</v>
      </c>
      <c r="B255" s="12">
        <v>3165140382595</v>
      </c>
      <c r="C255" s="13" t="s">
        <v>523</v>
      </c>
      <c r="D255" s="13">
        <v>9</v>
      </c>
      <c r="E255" s="13">
        <v>7.6</v>
      </c>
      <c r="F255" s="14">
        <f>E255/1.23</f>
        <v>6.178861788617886</v>
      </c>
      <c r="G255" s="13">
        <f>F255*1.1</f>
        <v>6.796747967479675</v>
      </c>
      <c r="H255" s="14">
        <f>G255/4.55</f>
        <v>1.4937907620834452</v>
      </c>
      <c r="I255" s="13">
        <f>(E255*0.3)</f>
        <v>2.2800000000000002</v>
      </c>
      <c r="J255" s="13">
        <f>D255*E255</f>
        <v>68.39999999999999</v>
      </c>
      <c r="K255" s="13">
        <f>E255-I255</f>
        <v>5.319999999999999</v>
      </c>
      <c r="L255" s="13">
        <f>K255/1.23</f>
        <v>4.32520325203252</v>
      </c>
      <c r="M255" s="13">
        <f>L255*1.1</f>
        <v>4.757723577235772</v>
      </c>
      <c r="N255" s="14">
        <f>D255*H255</f>
        <v>13.444116858751007</v>
      </c>
      <c r="O255" s="14">
        <f>M255/4.55</f>
        <v>1.0456535334584116</v>
      </c>
      <c r="P255" s="14">
        <f>D255*O255</f>
        <v>9.410881801125704</v>
      </c>
      <c r="Q255" s="13">
        <f>J255*0.3</f>
        <v>20.52</v>
      </c>
      <c r="R255" s="13">
        <f>J255-Q255</f>
        <v>47.879999999999995</v>
      </c>
      <c r="S255" s="13">
        <f>(E255*0.5)</f>
        <v>3.8</v>
      </c>
      <c r="T255" s="15">
        <f>J255*0.5</f>
        <v>34.199999999999996</v>
      </c>
      <c r="U255" s="16">
        <f>J255-T255</f>
        <v>34.199999999999996</v>
      </c>
      <c r="V255" s="17">
        <f>U255/D255</f>
        <v>3.7999999999999994</v>
      </c>
      <c r="W255" s="17">
        <f>D255*V255</f>
        <v>34.199999999999996</v>
      </c>
      <c r="X255" s="18" t="s">
        <v>524</v>
      </c>
      <c r="Y255" s="19">
        <v>5</v>
      </c>
      <c r="Z255" s="19">
        <v>10.4</v>
      </c>
      <c r="AA255" s="19"/>
      <c r="AB255" s="19"/>
      <c r="AC255" s="19"/>
      <c r="AD255" s="10">
        <f>V255/1.23</f>
        <v>3.0894308943089426</v>
      </c>
      <c r="AE255" s="10">
        <f>AD255*1.1</f>
        <v>3.398373983739837</v>
      </c>
      <c r="AF255" s="20">
        <f>AE255/4.55</f>
        <v>0.7468953810417225</v>
      </c>
      <c r="AG255" s="20">
        <f>AF255*D255</f>
        <v>6.722058429375503</v>
      </c>
    </row>
    <row r="256" spans="1:33" ht="12.75">
      <c r="A256" s="10" t="s">
        <v>19</v>
      </c>
      <c r="B256" s="12">
        <v>3165140382601</v>
      </c>
      <c r="C256" s="13" t="s">
        <v>525</v>
      </c>
      <c r="D256" s="13">
        <v>17</v>
      </c>
      <c r="E256" s="13">
        <v>15</v>
      </c>
      <c r="F256" s="14">
        <f>E256/1.23</f>
        <v>12.195121951219512</v>
      </c>
      <c r="G256" s="13">
        <f>F256*1.1</f>
        <v>13.414634146341465</v>
      </c>
      <c r="H256" s="14">
        <f>G256/4.55</f>
        <v>2.9482712409541683</v>
      </c>
      <c r="I256" s="13">
        <f>(E256*0.3)</f>
        <v>4.500000000000001</v>
      </c>
      <c r="J256" s="13">
        <f>D256*E256</f>
        <v>255</v>
      </c>
      <c r="K256" s="13">
        <f>E256-I256</f>
        <v>10.5</v>
      </c>
      <c r="L256" s="13">
        <f>K256/1.23</f>
        <v>8.536585365853659</v>
      </c>
      <c r="M256" s="13">
        <f>L256*1.1</f>
        <v>9.390243902439027</v>
      </c>
      <c r="N256" s="14">
        <f>D256*H256</f>
        <v>50.12061109622086</v>
      </c>
      <c r="O256" s="14">
        <f>M256/4.55</f>
        <v>2.063789868667918</v>
      </c>
      <c r="P256" s="14">
        <f>D256*O256</f>
        <v>35.084427767354605</v>
      </c>
      <c r="Q256" s="13">
        <f>J256*0.3</f>
        <v>76.50000000000001</v>
      </c>
      <c r="R256" s="13">
        <f>J256-Q256</f>
        <v>178.5</v>
      </c>
      <c r="S256" s="13">
        <f>(E256*0.5)</f>
        <v>7.5</v>
      </c>
      <c r="T256" s="15">
        <f>J256*0.5</f>
        <v>127.5</v>
      </c>
      <c r="U256" s="16">
        <f>J256-T256</f>
        <v>127.5</v>
      </c>
      <c r="V256" s="17">
        <f>U256/D256</f>
        <v>7.5</v>
      </c>
      <c r="W256" s="17">
        <f>D256*V256</f>
        <v>127.5</v>
      </c>
      <c r="X256" s="18" t="s">
        <v>526</v>
      </c>
      <c r="Y256" s="19">
        <v>5</v>
      </c>
      <c r="Z256" s="19">
        <v>6.2</v>
      </c>
      <c r="AA256" s="19">
        <v>10.4</v>
      </c>
      <c r="AB256" s="19"/>
      <c r="AC256" s="19"/>
      <c r="AD256" s="10">
        <f>V256/1.23</f>
        <v>6.097560975609756</v>
      </c>
      <c r="AE256" s="10">
        <f>AD256*1.1</f>
        <v>6.707317073170732</v>
      </c>
      <c r="AF256" s="20">
        <f>AE256/4.55</f>
        <v>1.4741356204770841</v>
      </c>
      <c r="AG256" s="20">
        <f>AF256*D256</f>
        <v>25.06030554811043</v>
      </c>
    </row>
    <row r="257" spans="1:33" ht="12.75">
      <c r="A257" s="10" t="s">
        <v>19</v>
      </c>
      <c r="B257" s="12">
        <v>3165140382618</v>
      </c>
      <c r="C257" s="13" t="s">
        <v>527</v>
      </c>
      <c r="D257" s="13">
        <v>8</v>
      </c>
      <c r="E257" s="13">
        <v>15</v>
      </c>
      <c r="F257" s="14">
        <f>E257/1.23</f>
        <v>12.195121951219512</v>
      </c>
      <c r="G257" s="13">
        <f>F257*1.1</f>
        <v>13.414634146341465</v>
      </c>
      <c r="H257" s="14">
        <f>G257/4.55</f>
        <v>2.9482712409541683</v>
      </c>
      <c r="I257" s="13">
        <f>(E257*0.3)</f>
        <v>4.500000000000001</v>
      </c>
      <c r="J257" s="13">
        <f>D257*E257</f>
        <v>120</v>
      </c>
      <c r="K257" s="13">
        <f>E257-I257</f>
        <v>10.5</v>
      </c>
      <c r="L257" s="13">
        <f>K257/1.23</f>
        <v>8.536585365853659</v>
      </c>
      <c r="M257" s="13">
        <f>L257*1.1</f>
        <v>9.390243902439027</v>
      </c>
      <c r="N257" s="14">
        <f>D257*H257</f>
        <v>23.586169927633346</v>
      </c>
      <c r="O257" s="14">
        <f>M257/4.55</f>
        <v>2.063789868667918</v>
      </c>
      <c r="P257" s="14">
        <f>D257*O257</f>
        <v>16.510318949343343</v>
      </c>
      <c r="Q257" s="13">
        <f>J257*0.3</f>
        <v>36.00000000000001</v>
      </c>
      <c r="R257" s="13">
        <f>J257-Q257</f>
        <v>84</v>
      </c>
      <c r="S257" s="13">
        <f>(E257*0.5)</f>
        <v>7.5</v>
      </c>
      <c r="T257" s="15">
        <f>J257*0.5</f>
        <v>60</v>
      </c>
      <c r="U257" s="16">
        <f>J257-T257</f>
        <v>60</v>
      </c>
      <c r="V257" s="17">
        <f>U257/D257</f>
        <v>7.5</v>
      </c>
      <c r="W257" s="17">
        <f>D257*V257</f>
        <v>60</v>
      </c>
      <c r="X257" s="18" t="s">
        <v>528</v>
      </c>
      <c r="Y257" s="19">
        <v>5</v>
      </c>
      <c r="Z257" s="19">
        <v>10.4</v>
      </c>
      <c r="AA257" s="19"/>
      <c r="AB257" s="19"/>
      <c r="AC257" s="19"/>
      <c r="AD257" s="10">
        <f>V257/1.23</f>
        <v>6.097560975609756</v>
      </c>
      <c r="AE257" s="10">
        <f>AD257*1.1</f>
        <v>6.707317073170732</v>
      </c>
      <c r="AF257" s="20">
        <f>AE257/4.55</f>
        <v>1.4741356204770841</v>
      </c>
      <c r="AG257" s="20">
        <f>AF257*D257</f>
        <v>11.793084963816673</v>
      </c>
    </row>
    <row r="258" spans="1:33" ht="12.75">
      <c r="A258" s="10" t="s">
        <v>19</v>
      </c>
      <c r="B258" s="12">
        <v>3165140382632</v>
      </c>
      <c r="C258" s="13" t="s">
        <v>529</v>
      </c>
      <c r="D258" s="13">
        <v>19</v>
      </c>
      <c r="E258" s="13">
        <v>17</v>
      </c>
      <c r="F258" s="14">
        <f>E258/1.23</f>
        <v>13.821138211382115</v>
      </c>
      <c r="G258" s="13">
        <f>F258*1.1</f>
        <v>15.203252032520327</v>
      </c>
      <c r="H258" s="14">
        <f>G258/4.55</f>
        <v>3.341374073081391</v>
      </c>
      <c r="I258" s="13">
        <f>(E258*0.3)</f>
        <v>5.1000000000000005</v>
      </c>
      <c r="J258" s="13">
        <f>D258*E258</f>
        <v>323</v>
      </c>
      <c r="K258" s="13">
        <f>E258-I258</f>
        <v>11.899999999999999</v>
      </c>
      <c r="L258" s="13">
        <f>K258/1.23</f>
        <v>9.674796747967479</v>
      </c>
      <c r="M258" s="13">
        <f>L258*1.1</f>
        <v>10.642276422764228</v>
      </c>
      <c r="N258" s="14">
        <f>D258*H258</f>
        <v>63.48610738854642</v>
      </c>
      <c r="O258" s="14">
        <f>M258/4.55</f>
        <v>2.338961851156973</v>
      </c>
      <c r="P258" s="14">
        <f>D258*O258</f>
        <v>44.44027517198249</v>
      </c>
      <c r="Q258" s="13">
        <f>J258*0.3</f>
        <v>96.90000000000002</v>
      </c>
      <c r="R258" s="13">
        <f>J258-Q258</f>
        <v>226.09999999999997</v>
      </c>
      <c r="S258" s="13">
        <f>(E258*0.5)</f>
        <v>8.5</v>
      </c>
      <c r="T258" s="15">
        <f>J258*0.5</f>
        <v>161.5</v>
      </c>
      <c r="U258" s="16">
        <f>J258-T258</f>
        <v>161.5</v>
      </c>
      <c r="V258" s="17">
        <f>U258/D258</f>
        <v>8.5</v>
      </c>
      <c r="W258" s="17">
        <f>D258*V258</f>
        <v>161.5</v>
      </c>
      <c r="X258" s="18" t="s">
        <v>530</v>
      </c>
      <c r="Y258" s="19">
        <v>5</v>
      </c>
      <c r="Z258" s="19">
        <v>10.4</v>
      </c>
      <c r="AA258" s="19"/>
      <c r="AB258" s="19"/>
      <c r="AC258" s="19"/>
      <c r="AD258" s="10">
        <f>V258/1.23</f>
        <v>6.910569105691057</v>
      </c>
      <c r="AE258" s="10">
        <f>AD258*1.1</f>
        <v>7.601626016260163</v>
      </c>
      <c r="AF258" s="20">
        <f>AE258/4.55</f>
        <v>1.6706870365406954</v>
      </c>
      <c r="AG258" s="20">
        <f>AF258*D258</f>
        <v>31.74305369427321</v>
      </c>
    </row>
    <row r="259" spans="1:33" ht="12.75">
      <c r="A259" s="10" t="s">
        <v>19</v>
      </c>
      <c r="B259" s="12">
        <v>3165140382656</v>
      </c>
      <c r="C259" s="13" t="s">
        <v>531</v>
      </c>
      <c r="D259" s="13">
        <v>21</v>
      </c>
      <c r="E259" s="13">
        <v>17</v>
      </c>
      <c r="F259" s="14">
        <f>E259/1.23</f>
        <v>13.821138211382115</v>
      </c>
      <c r="G259" s="13">
        <f>F259*1.1</f>
        <v>15.203252032520327</v>
      </c>
      <c r="H259" s="14">
        <f>G259/4.55</f>
        <v>3.341374073081391</v>
      </c>
      <c r="I259" s="13">
        <f>(E259*0.3)</f>
        <v>5.1000000000000005</v>
      </c>
      <c r="J259" s="13">
        <f>D259*E259</f>
        <v>357</v>
      </c>
      <c r="K259" s="13">
        <f>E259-I259</f>
        <v>11.899999999999999</v>
      </c>
      <c r="L259" s="13">
        <f>K259/1.23</f>
        <v>9.674796747967479</v>
      </c>
      <c r="M259" s="13">
        <f>L259*1.1</f>
        <v>10.642276422764228</v>
      </c>
      <c r="N259" s="14">
        <f>D259*H259</f>
        <v>70.16885553470921</v>
      </c>
      <c r="O259" s="14">
        <f>M259/4.55</f>
        <v>2.338961851156973</v>
      </c>
      <c r="P259" s="14">
        <f>D259*O259</f>
        <v>49.11819887429644</v>
      </c>
      <c r="Q259" s="13">
        <f>J259*0.3</f>
        <v>107.10000000000002</v>
      </c>
      <c r="R259" s="13">
        <f>J259-Q259</f>
        <v>249.89999999999998</v>
      </c>
      <c r="S259" s="13">
        <f>(E259*0.5)</f>
        <v>8.5</v>
      </c>
      <c r="T259" s="15">
        <f>J259*0.5</f>
        <v>178.5</v>
      </c>
      <c r="U259" s="16">
        <f>J259-T259</f>
        <v>178.5</v>
      </c>
      <c r="V259" s="17">
        <f>U259/D259</f>
        <v>8.5</v>
      </c>
      <c r="W259" s="17">
        <f>D259*V259</f>
        <v>178.5</v>
      </c>
      <c r="X259" s="18" t="s">
        <v>532</v>
      </c>
      <c r="Y259" s="19">
        <v>5</v>
      </c>
      <c r="Z259" s="19">
        <v>10.4</v>
      </c>
      <c r="AA259" s="19"/>
      <c r="AB259" s="19"/>
      <c r="AC259" s="19"/>
      <c r="AD259" s="10">
        <f>V259/1.23</f>
        <v>6.910569105691057</v>
      </c>
      <c r="AE259" s="10">
        <f>AD259*1.1</f>
        <v>7.601626016260163</v>
      </c>
      <c r="AF259" s="20">
        <f>AE259/4.55</f>
        <v>1.6706870365406954</v>
      </c>
      <c r="AG259" s="20">
        <f>AF259*D259</f>
        <v>35.084427767354605</v>
      </c>
    </row>
    <row r="260" spans="1:33" ht="12.75">
      <c r="A260" s="10" t="s">
        <v>19</v>
      </c>
      <c r="B260" s="12">
        <v>3165140382694</v>
      </c>
      <c r="C260" s="13" t="s">
        <v>533</v>
      </c>
      <c r="D260" s="13">
        <v>18</v>
      </c>
      <c r="E260" s="13">
        <v>19</v>
      </c>
      <c r="F260" s="14">
        <f>E260/1.23</f>
        <v>15.447154471544716</v>
      </c>
      <c r="G260" s="13">
        <f>F260*1.1</f>
        <v>16.991869918699187</v>
      </c>
      <c r="H260" s="14">
        <f>G260/4.55</f>
        <v>3.734476905208613</v>
      </c>
      <c r="I260" s="13">
        <f>(E260*0.3)</f>
        <v>5.700000000000001</v>
      </c>
      <c r="J260" s="13">
        <f>D260*E260</f>
        <v>342</v>
      </c>
      <c r="K260" s="13">
        <f>E260-I260</f>
        <v>13.299999999999999</v>
      </c>
      <c r="L260" s="13">
        <f>K260/1.23</f>
        <v>10.8130081300813</v>
      </c>
      <c r="M260" s="13">
        <f>L260*1.1</f>
        <v>11.894308943089431</v>
      </c>
      <c r="N260" s="14">
        <f>D260*H260</f>
        <v>67.22058429375502</v>
      </c>
      <c r="O260" s="14">
        <f>M260/4.55</f>
        <v>2.614133833646029</v>
      </c>
      <c r="P260" s="14">
        <f>D260*O260</f>
        <v>47.05440900562852</v>
      </c>
      <c r="Q260" s="13">
        <f>J260*0.3</f>
        <v>102.60000000000001</v>
      </c>
      <c r="R260" s="13">
        <f>J260-Q260</f>
        <v>239.39999999999998</v>
      </c>
      <c r="S260" s="13">
        <f>(E260*0.5)</f>
        <v>9.5</v>
      </c>
      <c r="T260" s="15">
        <f>J260*0.5</f>
        <v>171</v>
      </c>
      <c r="U260" s="16">
        <f>J260-T260</f>
        <v>171</v>
      </c>
      <c r="V260" s="17">
        <f>U260/D260</f>
        <v>9.5</v>
      </c>
      <c r="W260" s="17">
        <f>D260*V260</f>
        <v>171</v>
      </c>
      <c r="X260" s="18" t="s">
        <v>534</v>
      </c>
      <c r="Y260" s="19">
        <v>5</v>
      </c>
      <c r="Z260" s="19">
        <v>10.4</v>
      </c>
      <c r="AA260" s="19"/>
      <c r="AB260" s="19"/>
      <c r="AC260" s="19"/>
      <c r="AD260" s="10">
        <f>V260/1.23</f>
        <v>7.723577235772358</v>
      </c>
      <c r="AE260" s="10">
        <f>AD260*1.1</f>
        <v>8.495934959349594</v>
      </c>
      <c r="AF260" s="20">
        <f>AE260/4.55</f>
        <v>1.8672384526043064</v>
      </c>
      <c r="AG260" s="20">
        <f>AF260*D260</f>
        <v>33.61029214687751</v>
      </c>
    </row>
    <row r="261" spans="1:33" ht="12.75">
      <c r="A261" s="10" t="s">
        <v>19</v>
      </c>
      <c r="B261" s="12">
        <v>3165140406949</v>
      </c>
      <c r="C261" s="13" t="s">
        <v>535</v>
      </c>
      <c r="D261" s="13">
        <v>25</v>
      </c>
      <c r="E261" s="13">
        <v>4.9</v>
      </c>
      <c r="F261" s="14">
        <f>E261/1.23</f>
        <v>3.983739837398374</v>
      </c>
      <c r="G261" s="13">
        <f>F261*1.1</f>
        <v>4.382113821138212</v>
      </c>
      <c r="H261" s="14">
        <f>G261/4.55</f>
        <v>0.963101938711695</v>
      </c>
      <c r="I261" s="13">
        <f>(E261*0.3)</f>
        <v>1.4700000000000004</v>
      </c>
      <c r="J261" s="13">
        <f>D261*E261</f>
        <v>122.50000000000001</v>
      </c>
      <c r="K261" s="13">
        <f>E261-I261</f>
        <v>3.4299999999999997</v>
      </c>
      <c r="L261" s="13">
        <f>K261/1.23</f>
        <v>2.7886178861788617</v>
      </c>
      <c r="M261" s="13">
        <f>L261*1.1</f>
        <v>3.0674796747967483</v>
      </c>
      <c r="N261" s="14">
        <f>D261*H261</f>
        <v>24.077548467792376</v>
      </c>
      <c r="O261" s="14">
        <f>M261/4.55</f>
        <v>0.6741713570981864</v>
      </c>
      <c r="P261" s="14">
        <f>D261*O261</f>
        <v>16.85428392745466</v>
      </c>
      <c r="Q261" s="13">
        <f>J261*0.3</f>
        <v>36.75000000000001</v>
      </c>
      <c r="R261" s="13">
        <f>J261-Q261</f>
        <v>85.75</v>
      </c>
      <c r="S261" s="13">
        <f>(E261*0.5)</f>
        <v>2.45</v>
      </c>
      <c r="T261" s="15">
        <f>J261*0.5</f>
        <v>61.25000000000001</v>
      </c>
      <c r="U261" s="16">
        <f>J261-T261</f>
        <v>61.25000000000001</v>
      </c>
      <c r="V261" s="17">
        <f>U261/D261</f>
        <v>2.45</v>
      </c>
      <c r="W261" s="17">
        <f>D261*V261</f>
        <v>61.25000000000001</v>
      </c>
      <c r="X261" s="18" t="s">
        <v>536</v>
      </c>
      <c r="Y261" s="19">
        <v>5</v>
      </c>
      <c r="Z261" s="19">
        <v>6.2</v>
      </c>
      <c r="AA261" s="19"/>
      <c r="AB261" s="19"/>
      <c r="AC261" s="19"/>
      <c r="AD261" s="10">
        <f>V261/1.23</f>
        <v>1.991869918699187</v>
      </c>
      <c r="AE261" s="10">
        <f>AD261*1.1</f>
        <v>2.191056910569106</v>
      </c>
      <c r="AF261" s="20">
        <f>AE261/4.55</f>
        <v>0.4815509693558475</v>
      </c>
      <c r="AG261" s="20">
        <f>AF261*D261</f>
        <v>12.038774233896188</v>
      </c>
    </row>
    <row r="262" spans="1:33" ht="12.75">
      <c r="A262" s="10" t="s">
        <v>19</v>
      </c>
      <c r="B262" s="12">
        <v>3165140406970</v>
      </c>
      <c r="C262" s="13" t="s">
        <v>537</v>
      </c>
      <c r="D262" s="13">
        <v>30</v>
      </c>
      <c r="E262" s="13">
        <v>4.9</v>
      </c>
      <c r="F262" s="14">
        <f>E262/1.23</f>
        <v>3.983739837398374</v>
      </c>
      <c r="G262" s="13">
        <f>F262*1.1</f>
        <v>4.382113821138212</v>
      </c>
      <c r="H262" s="14">
        <f>G262/4.55</f>
        <v>0.963101938711695</v>
      </c>
      <c r="I262" s="13">
        <f>(E262*0.3)</f>
        <v>1.4700000000000004</v>
      </c>
      <c r="J262" s="13">
        <f>D262*E262</f>
        <v>147</v>
      </c>
      <c r="K262" s="13">
        <f>E262-I262</f>
        <v>3.4299999999999997</v>
      </c>
      <c r="L262" s="13">
        <f>K262/1.23</f>
        <v>2.7886178861788617</v>
      </c>
      <c r="M262" s="13">
        <f>L262*1.1</f>
        <v>3.0674796747967483</v>
      </c>
      <c r="N262" s="14">
        <f>D262*H262</f>
        <v>28.89305816135085</v>
      </c>
      <c r="O262" s="14">
        <f>M262/4.55</f>
        <v>0.6741713570981864</v>
      </c>
      <c r="P262" s="14">
        <f>D262*O262</f>
        <v>20.225140712945592</v>
      </c>
      <c r="Q262" s="13">
        <f>J262*0.3</f>
        <v>44.10000000000001</v>
      </c>
      <c r="R262" s="13">
        <f>J262-Q262</f>
        <v>102.89999999999999</v>
      </c>
      <c r="S262" s="13">
        <f>(E262*0.5)</f>
        <v>2.45</v>
      </c>
      <c r="T262" s="15">
        <f>J262*0.5</f>
        <v>73.5</v>
      </c>
      <c r="U262" s="16">
        <f>J262-T262</f>
        <v>73.5</v>
      </c>
      <c r="V262" s="17">
        <f>U262/D262</f>
        <v>2.45</v>
      </c>
      <c r="W262" s="17">
        <f>D262*V262</f>
        <v>73.5</v>
      </c>
      <c r="X262" s="18" t="s">
        <v>538</v>
      </c>
      <c r="Y262" s="19">
        <v>5</v>
      </c>
      <c r="Z262" s="19">
        <v>6.2</v>
      </c>
      <c r="AA262" s="19"/>
      <c r="AB262" s="19"/>
      <c r="AC262" s="19"/>
      <c r="AD262" s="10">
        <f>V262/1.23</f>
        <v>1.991869918699187</v>
      </c>
      <c r="AE262" s="10">
        <f>AD262*1.1</f>
        <v>2.191056910569106</v>
      </c>
      <c r="AF262" s="20">
        <f>AE262/4.55</f>
        <v>0.4815509693558475</v>
      </c>
      <c r="AG262" s="20">
        <f>AF262*D262</f>
        <v>14.446529080675425</v>
      </c>
    </row>
    <row r="263" spans="1:33" ht="12.75">
      <c r="A263" s="10" t="s">
        <v>19</v>
      </c>
      <c r="B263" s="12">
        <v>3165140406987</v>
      </c>
      <c r="C263" s="13" t="s">
        <v>539</v>
      </c>
      <c r="D263" s="13">
        <v>29</v>
      </c>
      <c r="E263" s="13">
        <v>12</v>
      </c>
      <c r="F263" s="14">
        <f>E263/1.23</f>
        <v>9.75609756097561</v>
      </c>
      <c r="G263" s="13">
        <f>F263*1.1</f>
        <v>10.731707317073171</v>
      </c>
      <c r="H263" s="14">
        <f>G263/4.55</f>
        <v>2.3586169927633343</v>
      </c>
      <c r="I263" s="13">
        <f>(E263*0.3)</f>
        <v>3.6000000000000005</v>
      </c>
      <c r="J263" s="13">
        <f>D263*E263</f>
        <v>348</v>
      </c>
      <c r="K263" s="13">
        <f>E263-I263</f>
        <v>8.399999999999999</v>
      </c>
      <c r="L263" s="13">
        <f>K263/1.23</f>
        <v>6.829268292682926</v>
      </c>
      <c r="M263" s="13">
        <f>L263*1.1</f>
        <v>7.512195121951219</v>
      </c>
      <c r="N263" s="14">
        <f>D263*H263</f>
        <v>68.39989279013669</v>
      </c>
      <c r="O263" s="14">
        <f>M263/4.55</f>
        <v>1.6510318949343339</v>
      </c>
      <c r="P263" s="14">
        <f>D263*O263</f>
        <v>47.87992495309568</v>
      </c>
      <c r="Q263" s="13">
        <f>J263*0.3</f>
        <v>104.40000000000002</v>
      </c>
      <c r="R263" s="13">
        <f>J263-Q263</f>
        <v>243.59999999999997</v>
      </c>
      <c r="S263" s="13">
        <f>(E263*0.5)</f>
        <v>6</v>
      </c>
      <c r="T263" s="15">
        <f>J263*0.5</f>
        <v>174</v>
      </c>
      <c r="U263" s="16">
        <f>J263-T263</f>
        <v>174</v>
      </c>
      <c r="V263" s="17">
        <f>U263/D263</f>
        <v>6</v>
      </c>
      <c r="W263" s="17">
        <f>D263*V263</f>
        <v>174</v>
      </c>
      <c r="X263" s="18" t="s">
        <v>540</v>
      </c>
      <c r="Y263" s="19">
        <v>5</v>
      </c>
      <c r="Z263" s="19">
        <v>6.2</v>
      </c>
      <c r="AA263" s="19"/>
      <c r="AB263" s="19"/>
      <c r="AC263" s="19"/>
      <c r="AD263" s="10">
        <f>V263/1.23</f>
        <v>4.878048780487805</v>
      </c>
      <c r="AE263" s="10">
        <f>AD263*1.1</f>
        <v>5.365853658536586</v>
      </c>
      <c r="AF263" s="20">
        <f>AE263/4.55</f>
        <v>1.1793084963816671</v>
      </c>
      <c r="AG263" s="20">
        <f>AF263*D263</f>
        <v>34.199946395068345</v>
      </c>
    </row>
    <row r="264" spans="1:33" ht="12.75">
      <c r="A264" s="10" t="s">
        <v>19</v>
      </c>
      <c r="B264" s="12">
        <v>3165140407014</v>
      </c>
      <c r="C264" s="13" t="s">
        <v>541</v>
      </c>
      <c r="D264" s="13">
        <v>25</v>
      </c>
      <c r="E264" s="13">
        <v>6.9</v>
      </c>
      <c r="F264" s="14">
        <f>E264/1.23</f>
        <v>5.609756097560976</v>
      </c>
      <c r="G264" s="13">
        <f>F264*1.1</f>
        <v>6.170731707317074</v>
      </c>
      <c r="H264" s="14">
        <f>G264/4.55</f>
        <v>1.3562047708389176</v>
      </c>
      <c r="I264" s="13">
        <f>(E264*0.3)</f>
        <v>2.0700000000000003</v>
      </c>
      <c r="J264" s="13">
        <f>D264*E264</f>
        <v>172.5</v>
      </c>
      <c r="K264" s="13">
        <f>E264-I264</f>
        <v>4.83</v>
      </c>
      <c r="L264" s="13">
        <f>K264/1.23</f>
        <v>3.926829268292683</v>
      </c>
      <c r="M264" s="13">
        <f>L264*1.1</f>
        <v>4.319512195121951</v>
      </c>
      <c r="N264" s="14">
        <f>D264*H264</f>
        <v>33.90511927097294</v>
      </c>
      <c r="O264" s="14">
        <f>M264/4.55</f>
        <v>0.949343339587242</v>
      </c>
      <c r="P264" s="14">
        <f>D264*O264</f>
        <v>23.733583489681052</v>
      </c>
      <c r="Q264" s="13">
        <f>J264*0.3</f>
        <v>51.75000000000001</v>
      </c>
      <c r="R264" s="13">
        <f>J264-Q264</f>
        <v>120.75</v>
      </c>
      <c r="S264" s="13">
        <f>(E264*0.5)</f>
        <v>3.45</v>
      </c>
      <c r="T264" s="15">
        <f>J264*0.5</f>
        <v>86.25</v>
      </c>
      <c r="U264" s="16">
        <f>J264-T264</f>
        <v>86.25</v>
      </c>
      <c r="V264" s="17">
        <f>U264/D264</f>
        <v>3.45</v>
      </c>
      <c r="W264" s="17">
        <f>D264*V264</f>
        <v>86.25</v>
      </c>
      <c r="X264" s="18" t="s">
        <v>542</v>
      </c>
      <c r="Y264" s="19">
        <v>5</v>
      </c>
      <c r="Z264" s="19">
        <v>6.2</v>
      </c>
      <c r="AA264" s="19"/>
      <c r="AB264" s="19"/>
      <c r="AC264" s="19"/>
      <c r="AD264" s="10">
        <f>V264/1.23</f>
        <v>2.804878048780488</v>
      </c>
      <c r="AE264" s="10">
        <f>AD264*1.1</f>
        <v>3.085365853658537</v>
      </c>
      <c r="AF264" s="20">
        <f>AE264/4.55</f>
        <v>0.6781023854194588</v>
      </c>
      <c r="AG264" s="20">
        <f>AF264*D264</f>
        <v>16.95255963548647</v>
      </c>
    </row>
    <row r="265" spans="1:33" ht="12.75">
      <c r="A265" s="10" t="s">
        <v>19</v>
      </c>
      <c r="B265" s="12">
        <v>3165140382977</v>
      </c>
      <c r="C265" s="13" t="s">
        <v>543</v>
      </c>
      <c r="D265" s="13">
        <v>13</v>
      </c>
      <c r="E265" s="13">
        <v>19</v>
      </c>
      <c r="F265" s="14">
        <f>E265/1.23</f>
        <v>15.447154471544716</v>
      </c>
      <c r="G265" s="13">
        <f>F265*1.1</f>
        <v>16.991869918699187</v>
      </c>
      <c r="H265" s="14">
        <f>G265/4.55</f>
        <v>3.734476905208613</v>
      </c>
      <c r="I265" s="13">
        <f>(E265*0.3)</f>
        <v>5.700000000000001</v>
      </c>
      <c r="J265" s="13">
        <f>D265*E265</f>
        <v>247</v>
      </c>
      <c r="K265" s="13">
        <f>E265-I265</f>
        <v>13.299999999999999</v>
      </c>
      <c r="L265" s="13">
        <f>K265/1.23</f>
        <v>10.8130081300813</v>
      </c>
      <c r="M265" s="13">
        <f>L265*1.1</f>
        <v>11.894308943089431</v>
      </c>
      <c r="N265" s="14">
        <f>D265*H265</f>
        <v>48.548199767711964</v>
      </c>
      <c r="O265" s="14">
        <f>M265/4.55</f>
        <v>2.614133833646029</v>
      </c>
      <c r="P265" s="14">
        <f>D265*O265</f>
        <v>33.983739837398375</v>
      </c>
      <c r="Q265" s="13">
        <f>J265*0.3</f>
        <v>74.10000000000001</v>
      </c>
      <c r="R265" s="13">
        <f>J265-Q265</f>
        <v>172.89999999999998</v>
      </c>
      <c r="S265" s="13">
        <f>(E265*0.5)</f>
        <v>9.5</v>
      </c>
      <c r="T265" s="15">
        <f>J265*0.5</f>
        <v>123.5</v>
      </c>
      <c r="U265" s="16">
        <f>J265-T265</f>
        <v>123.5</v>
      </c>
      <c r="V265" s="17">
        <f>U265/D265</f>
        <v>9.5</v>
      </c>
      <c r="W265" s="17">
        <f>D265*V265</f>
        <v>123.5</v>
      </c>
      <c r="X265" s="18" t="s">
        <v>544</v>
      </c>
      <c r="Y265" s="19">
        <v>5</v>
      </c>
      <c r="Z265" s="19">
        <v>6.2</v>
      </c>
      <c r="AA265" s="19">
        <v>11.3</v>
      </c>
      <c r="AB265" s="19"/>
      <c r="AC265" s="19"/>
      <c r="AD265" s="10">
        <f>V265/1.23</f>
        <v>7.723577235772358</v>
      </c>
      <c r="AE265" s="10">
        <f>AD265*1.1</f>
        <v>8.495934959349594</v>
      </c>
      <c r="AF265" s="20">
        <f>AE265/4.55</f>
        <v>1.8672384526043064</v>
      </c>
      <c r="AG265" s="20">
        <f>AF265*D265</f>
        <v>24.274099883855982</v>
      </c>
    </row>
    <row r="266" spans="1:33" ht="12.75">
      <c r="A266" s="10" t="s">
        <v>19</v>
      </c>
      <c r="B266" s="12">
        <v>3165140382953</v>
      </c>
      <c r="C266" s="13" t="s">
        <v>545</v>
      </c>
      <c r="D266" s="13">
        <v>9</v>
      </c>
      <c r="E266" s="13">
        <v>25</v>
      </c>
      <c r="F266" s="14">
        <f>E266/1.23</f>
        <v>20.32520325203252</v>
      </c>
      <c r="G266" s="13">
        <f>F266*1.1</f>
        <v>22.357723577235774</v>
      </c>
      <c r="H266" s="14">
        <f>G266/4.55</f>
        <v>4.91378540159028</v>
      </c>
      <c r="I266" s="13">
        <f>(E266*0.3)</f>
        <v>7.500000000000001</v>
      </c>
      <c r="J266" s="13">
        <f>D266*E266</f>
        <v>225</v>
      </c>
      <c r="K266" s="13">
        <f>E266-I266</f>
        <v>17.5</v>
      </c>
      <c r="L266" s="13">
        <f>K266/1.23</f>
        <v>14.227642276422765</v>
      </c>
      <c r="M266" s="13">
        <f>L266*1.1</f>
        <v>15.650406504065042</v>
      </c>
      <c r="N266" s="14">
        <f>D266*H266</f>
        <v>44.22406861431252</v>
      </c>
      <c r="O266" s="14">
        <f>M266/4.55</f>
        <v>3.439649781113196</v>
      </c>
      <c r="P266" s="14">
        <f>D266*O266</f>
        <v>30.956848030018765</v>
      </c>
      <c r="Q266" s="13">
        <f>J266*0.3</f>
        <v>67.50000000000001</v>
      </c>
      <c r="R266" s="13">
        <f>J266-Q266</f>
        <v>157.5</v>
      </c>
      <c r="S266" s="13">
        <f>(E266*0.5)</f>
        <v>12.5</v>
      </c>
      <c r="T266" s="15">
        <f>J266*0.5</f>
        <v>112.5</v>
      </c>
      <c r="U266" s="16">
        <f>J266-T266</f>
        <v>112.5</v>
      </c>
      <c r="V266" s="17">
        <f>U266/D266</f>
        <v>12.5</v>
      </c>
      <c r="W266" s="17">
        <f>D266*V266</f>
        <v>112.5</v>
      </c>
      <c r="X266" s="18" t="s">
        <v>546</v>
      </c>
      <c r="Y266" s="19">
        <v>5</v>
      </c>
      <c r="Z266" s="19">
        <v>11.3</v>
      </c>
      <c r="AA266" s="19"/>
      <c r="AB266" s="19"/>
      <c r="AC266" s="19"/>
      <c r="AD266" s="10">
        <f>V266/1.23</f>
        <v>10.16260162601626</v>
      </c>
      <c r="AE266" s="10">
        <f>AD266*1.1</f>
        <v>11.178861788617887</v>
      </c>
      <c r="AF266" s="20">
        <f>AE266/4.55</f>
        <v>2.45689270079514</v>
      </c>
      <c r="AG266" s="20">
        <f>AF266*D266</f>
        <v>22.11203430715626</v>
      </c>
    </row>
    <row r="267" spans="1:33" ht="12.75">
      <c r="A267" s="10" t="s">
        <v>19</v>
      </c>
      <c r="B267" s="12">
        <v>3165140382915</v>
      </c>
      <c r="C267" s="13" t="s">
        <v>547</v>
      </c>
      <c r="D267" s="13">
        <v>8</v>
      </c>
      <c r="E267" s="13">
        <v>10</v>
      </c>
      <c r="F267" s="14">
        <f>E267/1.23</f>
        <v>8.130081300813009</v>
      </c>
      <c r="G267" s="13">
        <f>F267*1.1</f>
        <v>8.943089430894311</v>
      </c>
      <c r="H267" s="14">
        <f>G267/4.55</f>
        <v>1.9655141606361124</v>
      </c>
      <c r="I267" s="13">
        <f>(E267*0.3)</f>
        <v>3.0000000000000004</v>
      </c>
      <c r="J267" s="13">
        <f>D267*E267</f>
        <v>80</v>
      </c>
      <c r="K267" s="13">
        <f>E267-I267</f>
        <v>7</v>
      </c>
      <c r="L267" s="13">
        <f>K267/1.23</f>
        <v>5.691056910569106</v>
      </c>
      <c r="M267" s="13">
        <f>L267*1.1</f>
        <v>6.260162601626017</v>
      </c>
      <c r="N267" s="14">
        <f>D267*H267</f>
        <v>15.7241132850889</v>
      </c>
      <c r="O267" s="14">
        <f>M267/4.55</f>
        <v>1.3758599124452784</v>
      </c>
      <c r="P267" s="14">
        <f>D267*O267</f>
        <v>11.006879299562227</v>
      </c>
      <c r="Q267" s="13">
        <f>J267*0.3</f>
        <v>24.000000000000004</v>
      </c>
      <c r="R267" s="13">
        <f>J267-Q267</f>
        <v>56</v>
      </c>
      <c r="S267" s="13">
        <f>(E267*0.5)</f>
        <v>5</v>
      </c>
      <c r="T267" s="15">
        <f>J267*0.5</f>
        <v>40</v>
      </c>
      <c r="U267" s="16">
        <f>J267-T267</f>
        <v>40</v>
      </c>
      <c r="V267" s="17">
        <f>U267/D267</f>
        <v>5</v>
      </c>
      <c r="W267" s="17">
        <f>D267*V267</f>
        <v>40</v>
      </c>
      <c r="X267" s="18" t="s">
        <v>548</v>
      </c>
      <c r="Y267" s="19">
        <v>5</v>
      </c>
      <c r="Z267" s="19">
        <v>6.2</v>
      </c>
      <c r="AA267" s="19">
        <v>11.3</v>
      </c>
      <c r="AB267" s="19"/>
      <c r="AC267" s="19"/>
      <c r="AD267" s="10">
        <f>V267/1.23</f>
        <v>4.065040650406504</v>
      </c>
      <c r="AE267" s="10">
        <f>AD267*1.1</f>
        <v>4.4715447154471555</v>
      </c>
      <c r="AF267" s="20">
        <f>AE267/4.55</f>
        <v>0.9827570803180562</v>
      </c>
      <c r="AG267" s="20">
        <f>AF267*D267</f>
        <v>7.86205664254445</v>
      </c>
    </row>
    <row r="268" spans="1:33" ht="12.75">
      <c r="A268" s="10" t="s">
        <v>19</v>
      </c>
      <c r="B268" s="12">
        <v>3165140382892</v>
      </c>
      <c r="C268" s="13" t="s">
        <v>549</v>
      </c>
      <c r="D268" s="13">
        <v>9</v>
      </c>
      <c r="E268" s="13">
        <v>10</v>
      </c>
      <c r="F268" s="14">
        <f>E268/1.23</f>
        <v>8.130081300813009</v>
      </c>
      <c r="G268" s="13">
        <f>F268*1.1</f>
        <v>8.943089430894311</v>
      </c>
      <c r="H268" s="14">
        <f>G268/4.55</f>
        <v>1.9655141606361124</v>
      </c>
      <c r="I268" s="13">
        <f>(E268*0.3)</f>
        <v>3.0000000000000004</v>
      </c>
      <c r="J268" s="13">
        <f>D268*E268</f>
        <v>90</v>
      </c>
      <c r="K268" s="13">
        <f>E268-I268</f>
        <v>7</v>
      </c>
      <c r="L268" s="13">
        <f>K268/1.23</f>
        <v>5.691056910569106</v>
      </c>
      <c r="M268" s="13">
        <f>L268*1.1</f>
        <v>6.260162601626017</v>
      </c>
      <c r="N268" s="14">
        <f>D268*H268</f>
        <v>17.689627445725012</v>
      </c>
      <c r="O268" s="14">
        <f>M268/4.55</f>
        <v>1.3758599124452784</v>
      </c>
      <c r="P268" s="14">
        <f>D268*O268</f>
        <v>12.382739212007506</v>
      </c>
      <c r="Q268" s="13">
        <f>J268*0.3</f>
        <v>27.000000000000004</v>
      </c>
      <c r="R268" s="13">
        <f>J268-Q268</f>
        <v>63</v>
      </c>
      <c r="S268" s="13">
        <f>(E268*0.5)</f>
        <v>5</v>
      </c>
      <c r="T268" s="15">
        <f>J268*0.5</f>
        <v>45</v>
      </c>
      <c r="U268" s="16">
        <f>J268-T268</f>
        <v>45</v>
      </c>
      <c r="V268" s="17">
        <f>U268/D268</f>
        <v>5</v>
      </c>
      <c r="W268" s="17">
        <f>D268*V268</f>
        <v>45</v>
      </c>
      <c r="X268" s="18" t="s">
        <v>550</v>
      </c>
      <c r="Y268" s="19">
        <v>5</v>
      </c>
      <c r="Z268" s="19">
        <v>6.2</v>
      </c>
      <c r="AA268" s="19">
        <v>11.3</v>
      </c>
      <c r="AB268" s="19"/>
      <c r="AC268" s="19"/>
      <c r="AD268" s="10">
        <f>V268/1.23</f>
        <v>4.065040650406504</v>
      </c>
      <c r="AE268" s="10">
        <f>AD268*1.1</f>
        <v>4.4715447154471555</v>
      </c>
      <c r="AF268" s="20">
        <f>AE268/4.55</f>
        <v>0.9827570803180562</v>
      </c>
      <c r="AG268" s="20">
        <f>AF268*D268</f>
        <v>8.844813722862506</v>
      </c>
    </row>
    <row r="269" spans="1:33" ht="12.75">
      <c r="A269" s="10" t="s">
        <v>19</v>
      </c>
      <c r="B269" s="12">
        <v>3165140382878</v>
      </c>
      <c r="C269" s="13" t="s">
        <v>551</v>
      </c>
      <c r="D269" s="13">
        <v>15</v>
      </c>
      <c r="E269" s="13">
        <v>10</v>
      </c>
      <c r="F269" s="14">
        <f>E269/1.23</f>
        <v>8.130081300813009</v>
      </c>
      <c r="G269" s="13">
        <f>F269*1.1</f>
        <v>8.943089430894311</v>
      </c>
      <c r="H269" s="14">
        <f>G269/4.55</f>
        <v>1.9655141606361124</v>
      </c>
      <c r="I269" s="13">
        <f>(E269*0.3)</f>
        <v>3.0000000000000004</v>
      </c>
      <c r="J269" s="13">
        <f>D269*E269</f>
        <v>150</v>
      </c>
      <c r="K269" s="13">
        <f>E269-I269</f>
        <v>7</v>
      </c>
      <c r="L269" s="13">
        <f>K269/1.23</f>
        <v>5.691056910569106</v>
      </c>
      <c r="M269" s="13">
        <f>L269*1.1</f>
        <v>6.260162601626017</v>
      </c>
      <c r="N269" s="14">
        <f>D269*H269</f>
        <v>29.482712409541687</v>
      </c>
      <c r="O269" s="14">
        <f>M269/4.55</f>
        <v>1.3758599124452784</v>
      </c>
      <c r="P269" s="14">
        <f>D269*O269</f>
        <v>20.637898686679176</v>
      </c>
      <c r="Q269" s="13">
        <f>J269*0.3</f>
        <v>45.00000000000001</v>
      </c>
      <c r="R269" s="13">
        <f>J269-Q269</f>
        <v>105</v>
      </c>
      <c r="S269" s="13">
        <f>(E269*0.5)</f>
        <v>5</v>
      </c>
      <c r="T269" s="15">
        <f>J269*0.5</f>
        <v>75</v>
      </c>
      <c r="U269" s="16">
        <f>J269-T269</f>
        <v>75</v>
      </c>
      <c r="V269" s="17">
        <f>U269/D269</f>
        <v>5</v>
      </c>
      <c r="W269" s="17">
        <f>D269*V269</f>
        <v>75</v>
      </c>
      <c r="X269" s="18" t="s">
        <v>552</v>
      </c>
      <c r="Y269" s="19">
        <v>5</v>
      </c>
      <c r="Z269" s="19">
        <v>11.3</v>
      </c>
      <c r="AA269" s="19"/>
      <c r="AB269" s="19"/>
      <c r="AC269" s="19"/>
      <c r="AD269" s="10">
        <f>V269/1.23</f>
        <v>4.065040650406504</v>
      </c>
      <c r="AE269" s="10">
        <f>AD269*1.1</f>
        <v>4.4715447154471555</v>
      </c>
      <c r="AF269" s="20">
        <f>AE269/4.55</f>
        <v>0.9827570803180562</v>
      </c>
      <c r="AG269" s="20">
        <f>AF269*D269</f>
        <v>14.741356204770844</v>
      </c>
    </row>
    <row r="270" spans="1:33" ht="12.75">
      <c r="A270" s="10" t="s">
        <v>19</v>
      </c>
      <c r="B270" s="12">
        <v>3165140382861</v>
      </c>
      <c r="C270" s="13" t="s">
        <v>553</v>
      </c>
      <c r="D270" s="13">
        <v>10</v>
      </c>
      <c r="E270" s="13">
        <v>10</v>
      </c>
      <c r="F270" s="14">
        <f>E270/1.23</f>
        <v>8.130081300813009</v>
      </c>
      <c r="G270" s="13">
        <f>F270*1.1</f>
        <v>8.943089430894311</v>
      </c>
      <c r="H270" s="14">
        <f>G270/4.55</f>
        <v>1.9655141606361124</v>
      </c>
      <c r="I270" s="13">
        <f>(E270*0.3)</f>
        <v>3.0000000000000004</v>
      </c>
      <c r="J270" s="13">
        <f>D270*E270</f>
        <v>100</v>
      </c>
      <c r="K270" s="13">
        <f>E270-I270</f>
        <v>7</v>
      </c>
      <c r="L270" s="13">
        <f>K270/1.23</f>
        <v>5.691056910569106</v>
      </c>
      <c r="M270" s="13">
        <f>L270*1.1</f>
        <v>6.260162601626017</v>
      </c>
      <c r="N270" s="14">
        <f>D270*H270</f>
        <v>19.655141606361124</v>
      </c>
      <c r="O270" s="14">
        <f>M270/4.55</f>
        <v>1.3758599124452784</v>
      </c>
      <c r="P270" s="14">
        <f>D270*O270</f>
        <v>13.758599124452784</v>
      </c>
      <c r="Q270" s="13">
        <f>J270*0.3</f>
        <v>30.000000000000004</v>
      </c>
      <c r="R270" s="13">
        <f>J270-Q270</f>
        <v>70</v>
      </c>
      <c r="S270" s="13">
        <f>(E270*0.5)</f>
        <v>5</v>
      </c>
      <c r="T270" s="15">
        <f>J270*0.5</f>
        <v>50</v>
      </c>
      <c r="U270" s="16">
        <f>J270-T270</f>
        <v>50</v>
      </c>
      <c r="V270" s="17">
        <f>U270/D270</f>
        <v>5</v>
      </c>
      <c r="W270" s="17">
        <f>D270*V270</f>
        <v>50</v>
      </c>
      <c r="X270" s="18" t="s">
        <v>554</v>
      </c>
      <c r="Y270" s="19">
        <v>5</v>
      </c>
      <c r="Z270" s="19">
        <v>6.2</v>
      </c>
      <c r="AA270" s="19">
        <v>11.3</v>
      </c>
      <c r="AB270" s="19"/>
      <c r="AC270" s="19"/>
      <c r="AD270" s="10">
        <f>V270/1.23</f>
        <v>4.065040650406504</v>
      </c>
      <c r="AE270" s="10">
        <f>AD270*1.1</f>
        <v>4.4715447154471555</v>
      </c>
      <c r="AF270" s="20">
        <f>AE270/4.55</f>
        <v>0.9827570803180562</v>
      </c>
      <c r="AG270" s="20">
        <f>AF270*D270</f>
        <v>9.827570803180562</v>
      </c>
    </row>
    <row r="271" spans="1:33" ht="12.75">
      <c r="A271" s="10" t="s">
        <v>19</v>
      </c>
      <c r="B271" s="12">
        <v>3165140382854</v>
      </c>
      <c r="C271" s="13" t="s">
        <v>555</v>
      </c>
      <c r="D271" s="13">
        <v>15</v>
      </c>
      <c r="E271" s="13">
        <v>6</v>
      </c>
      <c r="F271" s="14">
        <f>E271/1.23</f>
        <v>4.878048780487805</v>
      </c>
      <c r="G271" s="13">
        <f>F271*1.1</f>
        <v>5.365853658536586</v>
      </c>
      <c r="H271" s="14">
        <f>G271/4.55</f>
        <v>1.1793084963816671</v>
      </c>
      <c r="I271" s="13">
        <f>(E271*0.3)</f>
        <v>1.8000000000000003</v>
      </c>
      <c r="J271" s="13">
        <f>D271*E271</f>
        <v>90</v>
      </c>
      <c r="K271" s="13">
        <f>E271-I271</f>
        <v>4.199999999999999</v>
      </c>
      <c r="L271" s="13">
        <f>K271/1.23</f>
        <v>3.414634146341463</v>
      </c>
      <c r="M271" s="13">
        <f>L271*1.1</f>
        <v>3.7560975609756095</v>
      </c>
      <c r="N271" s="14">
        <f>D271*H271</f>
        <v>17.68962744572501</v>
      </c>
      <c r="O271" s="14">
        <f>M271/4.55</f>
        <v>0.8255159474671669</v>
      </c>
      <c r="P271" s="14">
        <f>D271*O271</f>
        <v>12.382739212007504</v>
      </c>
      <c r="Q271" s="13">
        <f>J271*0.3</f>
        <v>27.000000000000004</v>
      </c>
      <c r="R271" s="13">
        <f>J271-Q271</f>
        <v>63</v>
      </c>
      <c r="S271" s="13">
        <f>(E271*0.5)</f>
        <v>3</v>
      </c>
      <c r="T271" s="15">
        <f>J271*0.5</f>
        <v>45</v>
      </c>
      <c r="U271" s="16">
        <f>J271-T271</f>
        <v>45</v>
      </c>
      <c r="V271" s="17">
        <f>U271/D271</f>
        <v>3</v>
      </c>
      <c r="W271" s="17">
        <f>D271*V271</f>
        <v>45</v>
      </c>
      <c r="X271" s="18" t="s">
        <v>556</v>
      </c>
      <c r="Y271" s="19">
        <v>5</v>
      </c>
      <c r="Z271" s="19">
        <v>6.2</v>
      </c>
      <c r="AA271" s="19">
        <v>11.3</v>
      </c>
      <c r="AB271" s="19"/>
      <c r="AC271" s="19"/>
      <c r="AD271" s="10">
        <f>V271/1.23</f>
        <v>2.4390243902439024</v>
      </c>
      <c r="AE271" s="10">
        <f>AD271*1.1</f>
        <v>2.682926829268293</v>
      </c>
      <c r="AF271" s="20">
        <f>AE271/4.55</f>
        <v>0.5896542481908336</v>
      </c>
      <c r="AG271" s="20">
        <f>AF271*D271</f>
        <v>8.844813722862504</v>
      </c>
    </row>
    <row r="272" spans="1:33" ht="12.75">
      <c r="A272" s="10" t="s">
        <v>19</v>
      </c>
      <c r="B272" s="12">
        <v>3165140382847</v>
      </c>
      <c r="C272" s="13" t="s">
        <v>557</v>
      </c>
      <c r="D272" s="13">
        <v>9</v>
      </c>
      <c r="E272" s="13">
        <v>9</v>
      </c>
      <c r="F272" s="14">
        <f>E272/1.23</f>
        <v>7.317073170731708</v>
      </c>
      <c r="G272" s="13">
        <f>F272*1.1</f>
        <v>8.04878048780488</v>
      </c>
      <c r="H272" s="14">
        <f>G272/4.55</f>
        <v>1.7689627445725011</v>
      </c>
      <c r="I272" s="13">
        <f>(E272*0.3)</f>
        <v>2.7</v>
      </c>
      <c r="J272" s="13">
        <f>D272*E272</f>
        <v>81</v>
      </c>
      <c r="K272" s="13">
        <f>E272-I272</f>
        <v>6.3</v>
      </c>
      <c r="L272" s="13">
        <f>K272/1.23</f>
        <v>5.121951219512195</v>
      </c>
      <c r="M272" s="13">
        <f>L272*1.1</f>
        <v>5.634146341463415</v>
      </c>
      <c r="N272" s="14">
        <f>D272*H272</f>
        <v>15.92066470115251</v>
      </c>
      <c r="O272" s="14">
        <f>M272/4.55</f>
        <v>1.2382739212007507</v>
      </c>
      <c r="P272" s="14">
        <f>D272*O272</f>
        <v>11.144465290806757</v>
      </c>
      <c r="Q272" s="13">
        <f>J272*0.3</f>
        <v>24.300000000000004</v>
      </c>
      <c r="R272" s="13">
        <f>J272-Q272</f>
        <v>56.699999999999996</v>
      </c>
      <c r="S272" s="13">
        <f>(E272*0.5)</f>
        <v>4.5</v>
      </c>
      <c r="T272" s="15">
        <f>J272*0.5</f>
        <v>40.5</v>
      </c>
      <c r="U272" s="16">
        <f>J272-T272</f>
        <v>40.5</v>
      </c>
      <c r="V272" s="17">
        <f>U272/D272</f>
        <v>4.5</v>
      </c>
      <c r="W272" s="17">
        <f>D272*V272</f>
        <v>40.5</v>
      </c>
      <c r="X272" s="18" t="s">
        <v>558</v>
      </c>
      <c r="Y272" s="19">
        <v>5</v>
      </c>
      <c r="Z272" s="19">
        <v>6.2</v>
      </c>
      <c r="AA272" s="19">
        <v>11.3</v>
      </c>
      <c r="AB272" s="19"/>
      <c r="AC272" s="19"/>
      <c r="AD272" s="10">
        <f>V272/1.23</f>
        <v>3.658536585365854</v>
      </c>
      <c r="AE272" s="10">
        <f>AD272*1.1</f>
        <v>4.02439024390244</v>
      </c>
      <c r="AF272" s="20">
        <f>AE272/4.55</f>
        <v>0.8844813722862506</v>
      </c>
      <c r="AG272" s="20">
        <f>AF272*D272</f>
        <v>7.960332350576255</v>
      </c>
    </row>
    <row r="273" spans="1:33" ht="12.75">
      <c r="A273" s="10" t="s">
        <v>19</v>
      </c>
      <c r="B273" s="12">
        <v>3165140382830</v>
      </c>
      <c r="C273" s="13" t="s">
        <v>559</v>
      </c>
      <c r="D273" s="13">
        <v>13</v>
      </c>
      <c r="E273" s="13">
        <v>7</v>
      </c>
      <c r="F273" s="14">
        <f>E273/1.23</f>
        <v>5.691056910569106</v>
      </c>
      <c r="G273" s="13">
        <f>F273*1.1</f>
        <v>6.260162601626017</v>
      </c>
      <c r="H273" s="14">
        <f>G273/4.55</f>
        <v>1.3758599124452784</v>
      </c>
      <c r="I273" s="13">
        <f>(E273*0.3)</f>
        <v>2.1000000000000005</v>
      </c>
      <c r="J273" s="13">
        <f>D273*E273</f>
        <v>91</v>
      </c>
      <c r="K273" s="13">
        <f>E273-I273</f>
        <v>4.8999999999999995</v>
      </c>
      <c r="L273" s="13">
        <f>K273/1.23</f>
        <v>3.9837398373983737</v>
      </c>
      <c r="M273" s="13">
        <f>L273*1.1</f>
        <v>4.382113821138211</v>
      </c>
      <c r="N273" s="14">
        <f>D273*H273</f>
        <v>17.88617886178862</v>
      </c>
      <c r="O273" s="14">
        <f>M273/4.55</f>
        <v>0.9631019387116948</v>
      </c>
      <c r="P273" s="14">
        <f>D273*O273</f>
        <v>12.520325203252032</v>
      </c>
      <c r="Q273" s="13">
        <f>J273*0.3</f>
        <v>27.300000000000004</v>
      </c>
      <c r="R273" s="13">
        <f>J273-Q273</f>
        <v>63.699999999999996</v>
      </c>
      <c r="S273" s="13">
        <f>(E273*0.5)</f>
        <v>3.5</v>
      </c>
      <c r="T273" s="15">
        <f>J273*0.5</f>
        <v>45.5</v>
      </c>
      <c r="U273" s="16">
        <f>J273-T273</f>
        <v>45.5</v>
      </c>
      <c r="V273" s="17">
        <f>U273/D273</f>
        <v>3.5</v>
      </c>
      <c r="W273" s="17">
        <f>D273*V273</f>
        <v>45.5</v>
      </c>
      <c r="X273" s="18" t="s">
        <v>560</v>
      </c>
      <c r="Y273" s="19">
        <v>5</v>
      </c>
      <c r="Z273" s="19">
        <v>6.2</v>
      </c>
      <c r="AA273" s="19">
        <v>11.3</v>
      </c>
      <c r="AB273" s="19"/>
      <c r="AC273" s="19"/>
      <c r="AD273" s="10">
        <f>V273/1.23</f>
        <v>2.845528455284553</v>
      </c>
      <c r="AE273" s="10">
        <f>AD273*1.1</f>
        <v>3.1300813008130084</v>
      </c>
      <c r="AF273" s="20">
        <f>AE273/4.55</f>
        <v>0.6879299562226392</v>
      </c>
      <c r="AG273" s="20">
        <f>AF273*D273</f>
        <v>8.94308943089431</v>
      </c>
    </row>
    <row r="274" spans="1:33" ht="12.75">
      <c r="A274" s="10" t="s">
        <v>19</v>
      </c>
      <c r="B274" s="12">
        <v>3165140382823</v>
      </c>
      <c r="C274" s="13" t="s">
        <v>561</v>
      </c>
      <c r="D274" s="13">
        <v>13</v>
      </c>
      <c r="E274" s="13">
        <v>10</v>
      </c>
      <c r="F274" s="14">
        <f>E274/1.23</f>
        <v>8.130081300813009</v>
      </c>
      <c r="G274" s="13">
        <f>F274*1.1</f>
        <v>8.943089430894311</v>
      </c>
      <c r="H274" s="14">
        <f>G274/4.55</f>
        <v>1.9655141606361124</v>
      </c>
      <c r="I274" s="13">
        <f>(E274*0.3)</f>
        <v>3.0000000000000004</v>
      </c>
      <c r="J274" s="13">
        <f>D274*E274</f>
        <v>130</v>
      </c>
      <c r="K274" s="13">
        <f>E274-I274</f>
        <v>7</v>
      </c>
      <c r="L274" s="13">
        <f>K274/1.23</f>
        <v>5.691056910569106</v>
      </c>
      <c r="M274" s="13">
        <f>L274*1.1</f>
        <v>6.260162601626017</v>
      </c>
      <c r="N274" s="14">
        <f>D274*H274</f>
        <v>25.55168408826946</v>
      </c>
      <c r="O274" s="14">
        <f>M274/4.55</f>
        <v>1.3758599124452784</v>
      </c>
      <c r="P274" s="14">
        <f>D274*O274</f>
        <v>17.88617886178862</v>
      </c>
      <c r="Q274" s="13">
        <f>J274*0.3</f>
        <v>39.00000000000001</v>
      </c>
      <c r="R274" s="13">
        <f>J274-Q274</f>
        <v>91</v>
      </c>
      <c r="S274" s="13">
        <f>(E274*0.5)</f>
        <v>5</v>
      </c>
      <c r="T274" s="15">
        <f>J274*0.5</f>
        <v>65</v>
      </c>
      <c r="U274" s="16">
        <f>J274-T274</f>
        <v>65</v>
      </c>
      <c r="V274" s="17">
        <f>U274/D274</f>
        <v>5</v>
      </c>
      <c r="W274" s="17">
        <f>D274*V274</f>
        <v>65</v>
      </c>
      <c r="X274" s="18" t="s">
        <v>562</v>
      </c>
      <c r="Y274" s="19">
        <v>5</v>
      </c>
      <c r="Z274" s="19">
        <v>6.2</v>
      </c>
      <c r="AA274" s="19">
        <v>11.3</v>
      </c>
      <c r="AB274" s="19"/>
      <c r="AC274" s="19"/>
      <c r="AD274" s="10">
        <f>V274/1.23</f>
        <v>4.065040650406504</v>
      </c>
      <c r="AE274" s="10">
        <f>AD274*1.1</f>
        <v>4.4715447154471555</v>
      </c>
      <c r="AF274" s="20">
        <f>AE274/4.55</f>
        <v>0.9827570803180562</v>
      </c>
      <c r="AG274" s="20">
        <f>AF274*D274</f>
        <v>12.77584204413473</v>
      </c>
    </row>
    <row r="275" spans="1:33" ht="12.75">
      <c r="A275" s="10" t="s">
        <v>19</v>
      </c>
      <c r="B275" s="12">
        <v>3165140382816</v>
      </c>
      <c r="C275" s="13" t="s">
        <v>561</v>
      </c>
      <c r="D275" s="13">
        <v>20</v>
      </c>
      <c r="E275" s="13">
        <v>7</v>
      </c>
      <c r="F275" s="14">
        <f>E275/1.23</f>
        <v>5.691056910569106</v>
      </c>
      <c r="G275" s="13">
        <f>F275*1.1</f>
        <v>6.260162601626017</v>
      </c>
      <c r="H275" s="14">
        <f>G275/4.55</f>
        <v>1.3758599124452784</v>
      </c>
      <c r="I275" s="13">
        <f>(E275*0.3)</f>
        <v>2.1000000000000005</v>
      </c>
      <c r="J275" s="13">
        <f>D275*E275</f>
        <v>140</v>
      </c>
      <c r="K275" s="13">
        <f>E275-I275</f>
        <v>4.8999999999999995</v>
      </c>
      <c r="L275" s="13">
        <f>K275/1.23</f>
        <v>3.9837398373983737</v>
      </c>
      <c r="M275" s="13">
        <f>L275*1.1</f>
        <v>4.382113821138211</v>
      </c>
      <c r="N275" s="14">
        <f>D275*H275</f>
        <v>27.51719824890557</v>
      </c>
      <c r="O275" s="14">
        <f>M275/4.55</f>
        <v>0.9631019387116948</v>
      </c>
      <c r="P275" s="14">
        <f>D275*O275</f>
        <v>19.262038774233897</v>
      </c>
      <c r="Q275" s="13">
        <f>J275*0.3</f>
        <v>42.00000000000001</v>
      </c>
      <c r="R275" s="13">
        <f>J275-Q275</f>
        <v>98</v>
      </c>
      <c r="S275" s="13">
        <f>(E275*0.5)</f>
        <v>3.5</v>
      </c>
      <c r="T275" s="15">
        <f>J275*0.5</f>
        <v>70</v>
      </c>
      <c r="U275" s="16">
        <f>J275-T275</f>
        <v>70</v>
      </c>
      <c r="V275" s="17">
        <f>U275/D275</f>
        <v>3.5</v>
      </c>
      <c r="W275" s="17">
        <f>D275*V275</f>
        <v>70</v>
      </c>
      <c r="X275" s="18" t="s">
        <v>563</v>
      </c>
      <c r="Y275" s="19">
        <v>5</v>
      </c>
      <c r="Z275" s="19">
        <v>6.2</v>
      </c>
      <c r="AA275" s="19">
        <v>11.3</v>
      </c>
      <c r="AB275" s="19"/>
      <c r="AC275" s="19"/>
      <c r="AD275" s="10">
        <f>V275/1.23</f>
        <v>2.845528455284553</v>
      </c>
      <c r="AE275" s="10">
        <f>AD275*1.1</f>
        <v>3.1300813008130084</v>
      </c>
      <c r="AF275" s="20">
        <f>AE275/4.55</f>
        <v>0.6879299562226392</v>
      </c>
      <c r="AG275" s="20">
        <f>AF275*D275</f>
        <v>13.758599124452784</v>
      </c>
    </row>
    <row r="276" spans="1:33" ht="12.75">
      <c r="A276" s="10" t="s">
        <v>19</v>
      </c>
      <c r="B276" s="12">
        <v>3165140382793</v>
      </c>
      <c r="C276" s="13" t="s">
        <v>564</v>
      </c>
      <c r="D276" s="13">
        <v>10</v>
      </c>
      <c r="E276" s="13">
        <v>10</v>
      </c>
      <c r="F276" s="14">
        <f>E276/1.23</f>
        <v>8.130081300813009</v>
      </c>
      <c r="G276" s="13">
        <f>F276*1.1</f>
        <v>8.943089430894311</v>
      </c>
      <c r="H276" s="14">
        <f>G276/4.55</f>
        <v>1.9655141606361124</v>
      </c>
      <c r="I276" s="13">
        <f>(E276*0.3)</f>
        <v>3.0000000000000004</v>
      </c>
      <c r="J276" s="13">
        <f>D276*E276</f>
        <v>100</v>
      </c>
      <c r="K276" s="13">
        <f>E276-I276</f>
        <v>7</v>
      </c>
      <c r="L276" s="13">
        <f>K276/1.23</f>
        <v>5.691056910569106</v>
      </c>
      <c r="M276" s="13">
        <f>L276*1.1</f>
        <v>6.260162601626017</v>
      </c>
      <c r="N276" s="14">
        <f>D276*H276</f>
        <v>19.655141606361124</v>
      </c>
      <c r="O276" s="14">
        <f>M276/4.55</f>
        <v>1.3758599124452784</v>
      </c>
      <c r="P276" s="14">
        <f>D276*O276</f>
        <v>13.758599124452784</v>
      </c>
      <c r="Q276" s="13">
        <f>J276*0.3</f>
        <v>30.000000000000004</v>
      </c>
      <c r="R276" s="13">
        <f>J276-Q276</f>
        <v>70</v>
      </c>
      <c r="S276" s="13">
        <f>(E276*0.5)</f>
        <v>5</v>
      </c>
      <c r="T276" s="15">
        <f>J276*0.5</f>
        <v>50</v>
      </c>
      <c r="U276" s="16">
        <f>J276-T276</f>
        <v>50</v>
      </c>
      <c r="V276" s="17">
        <f>U276/D276</f>
        <v>5</v>
      </c>
      <c r="W276" s="17">
        <f>D276*V276</f>
        <v>50</v>
      </c>
      <c r="X276" s="18" t="s">
        <v>565</v>
      </c>
      <c r="Y276" s="19">
        <v>5</v>
      </c>
      <c r="Z276" s="19">
        <v>6.2</v>
      </c>
      <c r="AA276" s="19">
        <v>11.3</v>
      </c>
      <c r="AB276" s="19"/>
      <c r="AC276" s="19"/>
      <c r="AD276" s="10">
        <f>V276/1.23</f>
        <v>4.065040650406504</v>
      </c>
      <c r="AE276" s="10">
        <f>AD276*1.1</f>
        <v>4.4715447154471555</v>
      </c>
      <c r="AF276" s="20">
        <f>AE276/4.55</f>
        <v>0.9827570803180562</v>
      </c>
      <c r="AG276" s="20">
        <f>AF276*D276</f>
        <v>9.827570803180562</v>
      </c>
    </row>
    <row r="277" spans="1:33" ht="12.75">
      <c r="A277" s="10" t="s">
        <v>19</v>
      </c>
      <c r="B277" s="12">
        <v>3165140382786</v>
      </c>
      <c r="C277" s="13" t="s">
        <v>566</v>
      </c>
      <c r="D277" s="13">
        <v>12</v>
      </c>
      <c r="E277" s="13">
        <v>8</v>
      </c>
      <c r="F277" s="14">
        <f>E277/1.23</f>
        <v>6.504065040650406</v>
      </c>
      <c r="G277" s="13">
        <f>F277*1.1</f>
        <v>7.154471544715448</v>
      </c>
      <c r="H277" s="14">
        <f>G277/4.55</f>
        <v>1.5724113285088896</v>
      </c>
      <c r="I277" s="13">
        <f>(E277*0.3)</f>
        <v>2.4000000000000004</v>
      </c>
      <c r="J277" s="13">
        <f>D277*E277</f>
        <v>96</v>
      </c>
      <c r="K277" s="13">
        <f>E277-I277</f>
        <v>5.6</v>
      </c>
      <c r="L277" s="13">
        <f>K277/1.23</f>
        <v>4.5528455284552845</v>
      </c>
      <c r="M277" s="13">
        <f>L277*1.1</f>
        <v>5.008130081300814</v>
      </c>
      <c r="N277" s="14">
        <f>D277*H277</f>
        <v>18.868935942106674</v>
      </c>
      <c r="O277" s="14">
        <f>M277/4.55</f>
        <v>1.1006879299562229</v>
      </c>
      <c r="P277" s="14">
        <f>D277*O277</f>
        <v>13.208255159474675</v>
      </c>
      <c r="Q277" s="13">
        <f>J277*0.3</f>
        <v>28.800000000000004</v>
      </c>
      <c r="R277" s="13">
        <f>J277-Q277</f>
        <v>67.19999999999999</v>
      </c>
      <c r="S277" s="13">
        <f>(E277*0.5)</f>
        <v>4</v>
      </c>
      <c r="T277" s="15">
        <f>J277*0.5</f>
        <v>48</v>
      </c>
      <c r="U277" s="16">
        <f>J277-T277</f>
        <v>48</v>
      </c>
      <c r="V277" s="17">
        <f>U277/D277</f>
        <v>4</v>
      </c>
      <c r="W277" s="17">
        <f>D277*V277</f>
        <v>48</v>
      </c>
      <c r="X277" s="18" t="s">
        <v>567</v>
      </c>
      <c r="Y277" s="19">
        <v>5</v>
      </c>
      <c r="Z277" s="19">
        <v>6.2</v>
      </c>
      <c r="AA277" s="19">
        <v>11.3</v>
      </c>
      <c r="AB277" s="19"/>
      <c r="AC277" s="19"/>
      <c r="AD277" s="10">
        <f>V277/1.23</f>
        <v>3.252032520325203</v>
      </c>
      <c r="AE277" s="10">
        <f>AD277*1.1</f>
        <v>3.577235772357724</v>
      </c>
      <c r="AF277" s="20">
        <f>AE277/4.55</f>
        <v>0.7862056642544448</v>
      </c>
      <c r="AG277" s="20">
        <f>AF277*D277</f>
        <v>9.434467971053337</v>
      </c>
    </row>
    <row r="278" spans="1:33" ht="12.75">
      <c r="A278" s="10" t="s">
        <v>19</v>
      </c>
      <c r="B278" s="12">
        <v>3165140382779</v>
      </c>
      <c r="C278" s="13" t="s">
        <v>568</v>
      </c>
      <c r="D278" s="13">
        <v>26</v>
      </c>
      <c r="E278" s="13">
        <v>7</v>
      </c>
      <c r="F278" s="14">
        <f>E278/1.23</f>
        <v>5.691056910569106</v>
      </c>
      <c r="G278" s="13">
        <f>F278*1.1</f>
        <v>6.260162601626017</v>
      </c>
      <c r="H278" s="14">
        <f>G278/4.55</f>
        <v>1.3758599124452784</v>
      </c>
      <c r="I278" s="13">
        <f>(E278*0.3)</f>
        <v>2.1000000000000005</v>
      </c>
      <c r="J278" s="13">
        <f>D278*E278</f>
        <v>182</v>
      </c>
      <c r="K278" s="13">
        <f>E278-I278</f>
        <v>4.8999999999999995</v>
      </c>
      <c r="L278" s="13">
        <f>K278/1.23</f>
        <v>3.9837398373983737</v>
      </c>
      <c r="M278" s="13">
        <f>L278*1.1</f>
        <v>4.382113821138211</v>
      </c>
      <c r="N278" s="14">
        <f>D278*H278</f>
        <v>35.77235772357724</v>
      </c>
      <c r="O278" s="14">
        <f>M278/4.55</f>
        <v>0.9631019387116948</v>
      </c>
      <c r="P278" s="14">
        <f>D278*O278</f>
        <v>25.040650406504064</v>
      </c>
      <c r="Q278" s="13">
        <f>J278*0.3</f>
        <v>54.60000000000001</v>
      </c>
      <c r="R278" s="13">
        <f>J278-Q278</f>
        <v>127.39999999999999</v>
      </c>
      <c r="S278" s="13">
        <f>(E278*0.5)</f>
        <v>3.5</v>
      </c>
      <c r="T278" s="15">
        <f>J278*0.5</f>
        <v>91</v>
      </c>
      <c r="U278" s="16">
        <f>J278-T278</f>
        <v>91</v>
      </c>
      <c r="V278" s="17">
        <f>U278/D278</f>
        <v>3.5</v>
      </c>
      <c r="W278" s="17">
        <f>D278*V278</f>
        <v>91</v>
      </c>
      <c r="X278" s="18" t="s">
        <v>569</v>
      </c>
      <c r="Y278" s="19">
        <v>5</v>
      </c>
      <c r="Z278" s="19">
        <v>6.2</v>
      </c>
      <c r="AA278" s="19">
        <v>11.3</v>
      </c>
      <c r="AB278" s="19"/>
      <c r="AC278" s="19"/>
      <c r="AD278" s="10">
        <f>V278/1.23</f>
        <v>2.845528455284553</v>
      </c>
      <c r="AE278" s="10">
        <f>AD278*1.1</f>
        <v>3.1300813008130084</v>
      </c>
      <c r="AF278" s="20">
        <f>AE278/4.55</f>
        <v>0.6879299562226392</v>
      </c>
      <c r="AG278" s="20">
        <f>AF278*D278</f>
        <v>17.88617886178862</v>
      </c>
    </row>
    <row r="279" spans="1:33" ht="12.75">
      <c r="A279" s="10" t="s">
        <v>19</v>
      </c>
      <c r="B279" s="12">
        <v>3165140382762</v>
      </c>
      <c r="C279" s="13" t="s">
        <v>570</v>
      </c>
      <c r="D279" s="13">
        <v>20</v>
      </c>
      <c r="E279" s="13">
        <v>5</v>
      </c>
      <c r="F279" s="14">
        <f>E279/1.23</f>
        <v>4.065040650406504</v>
      </c>
      <c r="G279" s="13">
        <f>F279*1.1</f>
        <v>4.4715447154471555</v>
      </c>
      <c r="H279" s="14">
        <f>G279/4.55</f>
        <v>0.9827570803180562</v>
      </c>
      <c r="I279" s="13">
        <f>(E279*0.3)</f>
        <v>1.5000000000000002</v>
      </c>
      <c r="J279" s="13">
        <f>D279*E279</f>
        <v>100</v>
      </c>
      <c r="K279" s="13">
        <f>E279-I279</f>
        <v>3.5</v>
      </c>
      <c r="L279" s="13">
        <f>K279/1.23</f>
        <v>2.845528455284553</v>
      </c>
      <c r="M279" s="13">
        <f>L279*1.1</f>
        <v>3.1300813008130084</v>
      </c>
      <c r="N279" s="14">
        <f>D279*H279</f>
        <v>19.655141606361124</v>
      </c>
      <c r="O279" s="14">
        <f>M279/4.55</f>
        <v>0.6879299562226392</v>
      </c>
      <c r="P279" s="14">
        <f>D279*O279</f>
        <v>13.758599124452784</v>
      </c>
      <c r="Q279" s="13">
        <f>J279*0.3</f>
        <v>30.000000000000004</v>
      </c>
      <c r="R279" s="13">
        <f>J279-Q279</f>
        <v>70</v>
      </c>
      <c r="S279" s="13">
        <f>(E279*0.5)</f>
        <v>2.5</v>
      </c>
      <c r="T279" s="15">
        <f>J279*0.5</f>
        <v>50</v>
      </c>
      <c r="U279" s="16">
        <f>J279-T279</f>
        <v>50</v>
      </c>
      <c r="V279" s="17">
        <f>U279/D279</f>
        <v>2.5</v>
      </c>
      <c r="W279" s="17">
        <f>D279*V279</f>
        <v>50</v>
      </c>
      <c r="X279" s="18" t="s">
        <v>571</v>
      </c>
      <c r="Y279" s="19">
        <v>5</v>
      </c>
      <c r="Z279" s="19">
        <v>6.2</v>
      </c>
      <c r="AA279" s="19">
        <v>11.3</v>
      </c>
      <c r="AB279" s="19"/>
      <c r="AC279" s="19"/>
      <c r="AD279" s="10">
        <f>V279/1.23</f>
        <v>2.032520325203252</v>
      </c>
      <c r="AE279" s="10">
        <f>AD279*1.1</f>
        <v>2.2357723577235777</v>
      </c>
      <c r="AF279" s="20">
        <f>AE279/4.55</f>
        <v>0.4913785401590281</v>
      </c>
      <c r="AG279" s="20">
        <f>AF279*D279</f>
        <v>9.827570803180562</v>
      </c>
    </row>
    <row r="280" spans="1:33" ht="12.75">
      <c r="A280" s="10" t="s">
        <v>19</v>
      </c>
      <c r="B280" s="12">
        <v>3165140382755</v>
      </c>
      <c r="C280" s="13" t="s">
        <v>572</v>
      </c>
      <c r="D280" s="13">
        <v>20</v>
      </c>
      <c r="E280" s="13">
        <v>5.9</v>
      </c>
      <c r="F280" s="14">
        <f>E280/1.23</f>
        <v>4.796747967479675</v>
      </c>
      <c r="G280" s="13">
        <f>F280*1.1</f>
        <v>5.276422764227643</v>
      </c>
      <c r="H280" s="14">
        <f>G280/4.55</f>
        <v>1.1596533547753063</v>
      </c>
      <c r="I280" s="13">
        <f>(E280*0.3)</f>
        <v>1.7700000000000005</v>
      </c>
      <c r="J280" s="13">
        <f>D280*E280</f>
        <v>118</v>
      </c>
      <c r="K280" s="13">
        <f>E280-I280</f>
        <v>4.13</v>
      </c>
      <c r="L280" s="13">
        <f>K280/1.23</f>
        <v>3.3577235772357725</v>
      </c>
      <c r="M280" s="13">
        <f>L280*1.1</f>
        <v>3.69349593495935</v>
      </c>
      <c r="N280" s="14">
        <f>D280*H280</f>
        <v>23.193067095506127</v>
      </c>
      <c r="O280" s="14">
        <f>M280/4.55</f>
        <v>0.8117573483427143</v>
      </c>
      <c r="P280" s="14">
        <f>D280*O280</f>
        <v>16.235146966854288</v>
      </c>
      <c r="Q280" s="13">
        <f>J280*0.3</f>
        <v>35.400000000000006</v>
      </c>
      <c r="R280" s="13">
        <f>J280-Q280</f>
        <v>82.6</v>
      </c>
      <c r="S280" s="13">
        <f>(E280*0.5)</f>
        <v>2.95</v>
      </c>
      <c r="T280" s="15">
        <f>J280*0.5</f>
        <v>59</v>
      </c>
      <c r="U280" s="16">
        <f>J280-T280</f>
        <v>59</v>
      </c>
      <c r="V280" s="17">
        <f>U280/D280</f>
        <v>2.95</v>
      </c>
      <c r="W280" s="17">
        <f>D280*V280</f>
        <v>59</v>
      </c>
      <c r="X280" s="18" t="s">
        <v>573</v>
      </c>
      <c r="Y280" s="19">
        <v>5</v>
      </c>
      <c r="Z280" s="19">
        <v>6.2</v>
      </c>
      <c r="AA280" s="19">
        <v>11.3</v>
      </c>
      <c r="AB280" s="19"/>
      <c r="AC280" s="19"/>
      <c r="AD280" s="10">
        <f>V280/1.23</f>
        <v>2.3983739837398375</v>
      </c>
      <c r="AE280" s="10">
        <f>AD280*1.1</f>
        <v>2.6382113821138216</v>
      </c>
      <c r="AF280" s="20">
        <f>AE280/4.55</f>
        <v>0.5798266773876531</v>
      </c>
      <c r="AG280" s="20">
        <f>AF280*D280</f>
        <v>11.596533547753063</v>
      </c>
    </row>
    <row r="281" spans="1:33" ht="12.75">
      <c r="A281" s="10" t="s">
        <v>19</v>
      </c>
      <c r="B281" s="12">
        <v>3165140381864</v>
      </c>
      <c r="C281" s="13" t="s">
        <v>574</v>
      </c>
      <c r="D281" s="13">
        <v>25</v>
      </c>
      <c r="E281" s="13">
        <v>3.9</v>
      </c>
      <c r="F281" s="14">
        <f>E281/1.23</f>
        <v>3.1707317073170733</v>
      </c>
      <c r="G281" s="13">
        <f>F281*1.1</f>
        <v>3.487804878048781</v>
      </c>
      <c r="H281" s="14">
        <f>G281/4.55</f>
        <v>0.7665505226480838</v>
      </c>
      <c r="I281" s="13">
        <f>(E281*0.3)</f>
        <v>1.1700000000000002</v>
      </c>
      <c r="J281" s="13">
        <f>D281*E281</f>
        <v>97.5</v>
      </c>
      <c r="K281" s="13">
        <f>E281-I281</f>
        <v>2.7299999999999995</v>
      </c>
      <c r="L281" s="13">
        <f>K281/1.23</f>
        <v>2.219512195121951</v>
      </c>
      <c r="M281" s="13">
        <f>L281*1.1</f>
        <v>2.4414634146341463</v>
      </c>
      <c r="N281" s="14">
        <f>D281*H281</f>
        <v>19.163763066202094</v>
      </c>
      <c r="O281" s="14">
        <f>M281/4.55</f>
        <v>0.5365853658536586</v>
      </c>
      <c r="P281" s="14">
        <f>D281*O281</f>
        <v>13.414634146341465</v>
      </c>
      <c r="Q281" s="13">
        <f>J281*0.3</f>
        <v>29.250000000000004</v>
      </c>
      <c r="R281" s="13">
        <f>J281-Q281</f>
        <v>68.25</v>
      </c>
      <c r="S281" s="13">
        <f>(E281*0.5)</f>
        <v>1.95</v>
      </c>
      <c r="T281" s="15">
        <f>J281*0.5</f>
        <v>48.75</v>
      </c>
      <c r="U281" s="16">
        <f>J281-T281</f>
        <v>48.75</v>
      </c>
      <c r="V281" s="17">
        <f>U281/D281</f>
        <v>1.95</v>
      </c>
      <c r="W281" s="17">
        <f>D281*V281</f>
        <v>48.75</v>
      </c>
      <c r="X281" s="18" t="s">
        <v>575</v>
      </c>
      <c r="Y281" s="19">
        <v>5</v>
      </c>
      <c r="Z281" s="19">
        <v>6.2</v>
      </c>
      <c r="AA281" s="19"/>
      <c r="AB281" s="19"/>
      <c r="AC281" s="19"/>
      <c r="AD281" s="10">
        <f>V281/1.23</f>
        <v>1.5853658536585367</v>
      </c>
      <c r="AE281" s="10">
        <f>AD281*1.1</f>
        <v>1.7439024390243905</v>
      </c>
      <c r="AF281" s="20">
        <f>AE281/4.55</f>
        <v>0.3832752613240419</v>
      </c>
      <c r="AG281" s="20">
        <f>AF281*D281</f>
        <v>9.581881533101047</v>
      </c>
    </row>
    <row r="282" spans="1:33" ht="12.75">
      <c r="A282" s="10" t="s">
        <v>19</v>
      </c>
      <c r="B282" s="12">
        <v>3165140381871</v>
      </c>
      <c r="C282" s="13" t="s">
        <v>576</v>
      </c>
      <c r="D282" s="13">
        <v>22</v>
      </c>
      <c r="E282" s="13">
        <v>4.8</v>
      </c>
      <c r="F282" s="14">
        <f>E282/1.23</f>
        <v>3.902439024390244</v>
      </c>
      <c r="G282" s="13">
        <f>F282*1.1</f>
        <v>4.2926829268292686</v>
      </c>
      <c r="H282" s="14">
        <f>G282/4.55</f>
        <v>0.9434467971053337</v>
      </c>
      <c r="I282" s="13">
        <f>(E282*0.3)</f>
        <v>1.4400000000000002</v>
      </c>
      <c r="J282" s="13">
        <f>D282*E282</f>
        <v>105.6</v>
      </c>
      <c r="K282" s="13">
        <f>E282-I282</f>
        <v>3.3599999999999994</v>
      </c>
      <c r="L282" s="13">
        <f>K282/1.23</f>
        <v>2.7317073170731705</v>
      </c>
      <c r="M282" s="13">
        <f>L282*1.1</f>
        <v>3.004878048780488</v>
      </c>
      <c r="N282" s="14">
        <f>D282*H282</f>
        <v>20.755829536317343</v>
      </c>
      <c r="O282" s="14">
        <f>M282/4.55</f>
        <v>0.6604127579737336</v>
      </c>
      <c r="P282" s="14">
        <f>D282*O282</f>
        <v>14.529080675422138</v>
      </c>
      <c r="Q282" s="13">
        <f>J282*0.3</f>
        <v>31.680000000000003</v>
      </c>
      <c r="R282" s="13">
        <f>J282-Q282</f>
        <v>73.91999999999999</v>
      </c>
      <c r="S282" s="13">
        <f>(E282*0.5)</f>
        <v>2.4</v>
      </c>
      <c r="T282" s="15">
        <f>J282*0.5</f>
        <v>52.8</v>
      </c>
      <c r="U282" s="16">
        <f>J282-T282</f>
        <v>52.8</v>
      </c>
      <c r="V282" s="17">
        <f>U282/D282</f>
        <v>2.4</v>
      </c>
      <c r="W282" s="17">
        <f>D282*V282</f>
        <v>52.8</v>
      </c>
      <c r="X282" s="18" t="s">
        <v>577</v>
      </c>
      <c r="Y282" s="19">
        <v>5</v>
      </c>
      <c r="Z282" s="19">
        <v>6.2</v>
      </c>
      <c r="AA282" s="19"/>
      <c r="AB282" s="19"/>
      <c r="AC282" s="19"/>
      <c r="AD282" s="10">
        <f>V282/1.23</f>
        <v>1.951219512195122</v>
      </c>
      <c r="AE282" s="10">
        <f>AD282*1.1</f>
        <v>2.1463414634146343</v>
      </c>
      <c r="AF282" s="20">
        <f>AE282/4.55</f>
        <v>0.4717233985526669</v>
      </c>
      <c r="AG282" s="20">
        <f>AF282*D282</f>
        <v>10.377914768158671</v>
      </c>
    </row>
    <row r="283" spans="1:33" ht="12.75">
      <c r="A283" s="10" t="s">
        <v>19</v>
      </c>
      <c r="B283" s="12">
        <v>3165140413572</v>
      </c>
      <c r="C283" s="13" t="s">
        <v>578</v>
      </c>
      <c r="D283" s="13">
        <v>96</v>
      </c>
      <c r="E283" s="13">
        <v>2.5</v>
      </c>
      <c r="F283" s="14">
        <f>E283/1.23</f>
        <v>2.032520325203252</v>
      </c>
      <c r="G283" s="13">
        <f>F283*1.1</f>
        <v>2.2357723577235777</v>
      </c>
      <c r="H283" s="14">
        <f>G283/4.55</f>
        <v>0.4913785401590281</v>
      </c>
      <c r="I283" s="13">
        <f>(E283*0.3)</f>
        <v>0.7500000000000001</v>
      </c>
      <c r="J283" s="13">
        <f>D283*E283</f>
        <v>240</v>
      </c>
      <c r="K283" s="13">
        <f>E283-I283</f>
        <v>1.75</v>
      </c>
      <c r="L283" s="13">
        <f>K283/1.23</f>
        <v>1.4227642276422765</v>
      </c>
      <c r="M283" s="13">
        <f>L283*1.1</f>
        <v>1.5650406504065042</v>
      </c>
      <c r="N283" s="14">
        <f>D283*H283</f>
        <v>47.1723398552667</v>
      </c>
      <c r="O283" s="14">
        <f>M283/4.55</f>
        <v>0.3439649781113196</v>
      </c>
      <c r="P283" s="14">
        <f>D283*O283</f>
        <v>33.02063789868668</v>
      </c>
      <c r="Q283" s="13">
        <f>J283*0.3</f>
        <v>72.00000000000001</v>
      </c>
      <c r="R283" s="13">
        <f>J283-Q283</f>
        <v>168</v>
      </c>
      <c r="S283" s="13">
        <f>(E283*0.5)</f>
        <v>1.25</v>
      </c>
      <c r="T283" s="15">
        <f>J283*0.5</f>
        <v>120</v>
      </c>
      <c r="U283" s="16">
        <f>J283-T283</f>
        <v>120</v>
      </c>
      <c r="V283" s="17">
        <f>U283/D283</f>
        <v>1.25</v>
      </c>
      <c r="W283" s="17">
        <f>D283*V283</f>
        <v>120</v>
      </c>
      <c r="X283" s="18" t="s">
        <v>579</v>
      </c>
      <c r="Y283" s="19">
        <v>5</v>
      </c>
      <c r="Z283" s="19">
        <v>6.2</v>
      </c>
      <c r="AA283" s="19"/>
      <c r="AB283" s="19"/>
      <c r="AC283" s="19"/>
      <c r="AD283" s="10">
        <f>V283/1.23</f>
        <v>1.016260162601626</v>
      </c>
      <c r="AE283" s="10">
        <f>AD283*1.1</f>
        <v>1.1178861788617889</v>
      </c>
      <c r="AF283" s="20">
        <f>AE283/4.55</f>
        <v>0.24568927007951405</v>
      </c>
      <c r="AG283" s="20">
        <f>AF283*D283</f>
        <v>23.58616992763335</v>
      </c>
    </row>
    <row r="284" spans="1:33" ht="12.75">
      <c r="A284" s="10" t="s">
        <v>19</v>
      </c>
      <c r="B284" s="12">
        <v>3165140406864</v>
      </c>
      <c r="C284" s="13" t="s">
        <v>580</v>
      </c>
      <c r="D284" s="13">
        <v>25</v>
      </c>
      <c r="E284" s="13">
        <v>4.8</v>
      </c>
      <c r="F284" s="14">
        <f>E284/1.23</f>
        <v>3.902439024390244</v>
      </c>
      <c r="G284" s="13">
        <f>F284*1.1</f>
        <v>4.2926829268292686</v>
      </c>
      <c r="H284" s="14">
        <f>G284/4.55</f>
        <v>0.9434467971053337</v>
      </c>
      <c r="I284" s="13">
        <f>(E284*0.3)</f>
        <v>1.4400000000000002</v>
      </c>
      <c r="J284" s="13">
        <f>D284*E284</f>
        <v>120</v>
      </c>
      <c r="K284" s="13">
        <f>E284-I284</f>
        <v>3.3599999999999994</v>
      </c>
      <c r="L284" s="13">
        <f>K284/1.23</f>
        <v>2.7317073170731705</v>
      </c>
      <c r="M284" s="13">
        <f>L284*1.1</f>
        <v>3.004878048780488</v>
      </c>
      <c r="N284" s="14">
        <f>D284*H284</f>
        <v>23.586169927633343</v>
      </c>
      <c r="O284" s="14">
        <f>M284/4.55</f>
        <v>0.6604127579737336</v>
      </c>
      <c r="P284" s="14">
        <f>D284*O284</f>
        <v>16.51031894934334</v>
      </c>
      <c r="Q284" s="13">
        <f>J284*0.3</f>
        <v>36.00000000000001</v>
      </c>
      <c r="R284" s="13">
        <f>J284-Q284</f>
        <v>84</v>
      </c>
      <c r="S284" s="13">
        <f>(E284*0.5)</f>
        <v>2.4</v>
      </c>
      <c r="T284" s="15">
        <f>J284*0.5</f>
        <v>60</v>
      </c>
      <c r="U284" s="16">
        <f>J284-T284</f>
        <v>60</v>
      </c>
      <c r="V284" s="17">
        <f>U284/D284</f>
        <v>2.4</v>
      </c>
      <c r="W284" s="17">
        <f>D284*V284</f>
        <v>60</v>
      </c>
      <c r="X284" s="18" t="s">
        <v>581</v>
      </c>
      <c r="Y284" s="19">
        <v>5</v>
      </c>
      <c r="Z284" s="19">
        <v>6.2</v>
      </c>
      <c r="AA284" s="19"/>
      <c r="AB284" s="19"/>
      <c r="AC284" s="19"/>
      <c r="AD284" s="10">
        <f>V284/1.23</f>
        <v>1.951219512195122</v>
      </c>
      <c r="AE284" s="10">
        <f>AD284*1.1</f>
        <v>2.1463414634146343</v>
      </c>
      <c r="AF284" s="20">
        <f>AE284/4.55</f>
        <v>0.4717233985526669</v>
      </c>
      <c r="AG284" s="20">
        <f>AF284*D284</f>
        <v>11.793084963816671</v>
      </c>
    </row>
    <row r="285" spans="1:33" ht="12.75">
      <c r="A285" s="10" t="s">
        <v>19</v>
      </c>
      <c r="B285" s="12">
        <v>3165140406871</v>
      </c>
      <c r="C285" s="13" t="s">
        <v>582</v>
      </c>
      <c r="D285" s="13">
        <v>3</v>
      </c>
      <c r="E285" s="13">
        <v>4.7</v>
      </c>
      <c r="F285" s="14">
        <f>E285/1.23</f>
        <v>3.821138211382114</v>
      </c>
      <c r="G285" s="13">
        <f>F285*1.1</f>
        <v>4.203252032520326</v>
      </c>
      <c r="H285" s="14">
        <f>G285/4.55</f>
        <v>0.9237916554989728</v>
      </c>
      <c r="I285" s="13">
        <f>(E285*0.3)</f>
        <v>1.4100000000000004</v>
      </c>
      <c r="J285" s="13">
        <f>D285*E285</f>
        <v>14.100000000000001</v>
      </c>
      <c r="K285" s="13">
        <f>E285-I285</f>
        <v>3.29</v>
      </c>
      <c r="L285" s="13">
        <f>K285/1.23</f>
        <v>2.6747967479674797</v>
      </c>
      <c r="M285" s="13">
        <f>L285*1.1</f>
        <v>2.9422764227642277</v>
      </c>
      <c r="N285" s="14">
        <f>D285*H285</f>
        <v>2.7713749664969183</v>
      </c>
      <c r="O285" s="14">
        <f>M285/4.55</f>
        <v>0.6466541588492809</v>
      </c>
      <c r="P285" s="14">
        <f>D285*O285</f>
        <v>1.9399624765478427</v>
      </c>
      <c r="Q285" s="13">
        <f>J285*0.3</f>
        <v>4.230000000000001</v>
      </c>
      <c r="R285" s="13">
        <f>J285-Q285</f>
        <v>9.870000000000001</v>
      </c>
      <c r="S285" s="13">
        <f>(E285*0.5)</f>
        <v>2.35</v>
      </c>
      <c r="T285" s="15">
        <f>J285*0.5</f>
        <v>7.050000000000001</v>
      </c>
      <c r="U285" s="16">
        <f>J285-T285</f>
        <v>7.050000000000001</v>
      </c>
      <c r="V285" s="17">
        <f>U285/D285</f>
        <v>2.35</v>
      </c>
      <c r="W285" s="17">
        <f>D285*V285</f>
        <v>7.050000000000001</v>
      </c>
      <c r="X285" s="18" t="s">
        <v>583</v>
      </c>
      <c r="Y285" s="19">
        <v>5</v>
      </c>
      <c r="Z285" s="19">
        <v>6.2</v>
      </c>
      <c r="AA285" s="19"/>
      <c r="AB285" s="19"/>
      <c r="AC285" s="19"/>
      <c r="AD285" s="10">
        <f>V285/1.23</f>
        <v>1.910569105691057</v>
      </c>
      <c r="AE285" s="10">
        <f>AD285*1.1</f>
        <v>2.101626016260163</v>
      </c>
      <c r="AF285" s="20">
        <f>AE285/4.55</f>
        <v>0.4618958277494864</v>
      </c>
      <c r="AG285" s="20">
        <f>AF285*D285</f>
        <v>1.3856874832484591</v>
      </c>
    </row>
    <row r="286" spans="1:33" ht="12.75">
      <c r="A286" s="10" t="s">
        <v>19</v>
      </c>
      <c r="B286" s="12">
        <v>3165140406888</v>
      </c>
      <c r="C286" s="13" t="s">
        <v>584</v>
      </c>
      <c r="D286" s="13">
        <v>13</v>
      </c>
      <c r="E286" s="13">
        <v>4.9</v>
      </c>
      <c r="F286" s="14">
        <f>E286/1.23</f>
        <v>3.983739837398374</v>
      </c>
      <c r="G286" s="13">
        <f>F286*1.1</f>
        <v>4.382113821138212</v>
      </c>
      <c r="H286" s="14">
        <f>G286/4.55</f>
        <v>0.963101938711695</v>
      </c>
      <c r="I286" s="13">
        <f>(E286*0.3)</f>
        <v>1.4700000000000004</v>
      </c>
      <c r="J286" s="13">
        <f>D286*E286</f>
        <v>63.7</v>
      </c>
      <c r="K286" s="13">
        <f>E286-I286</f>
        <v>3.4299999999999997</v>
      </c>
      <c r="L286" s="13">
        <f>K286/1.23</f>
        <v>2.7886178861788617</v>
      </c>
      <c r="M286" s="13">
        <f>L286*1.1</f>
        <v>3.0674796747967483</v>
      </c>
      <c r="N286" s="14">
        <f>D286*H286</f>
        <v>12.520325203252035</v>
      </c>
      <c r="O286" s="14">
        <f>M286/4.55</f>
        <v>0.6741713570981864</v>
      </c>
      <c r="P286" s="14">
        <f>D286*O286</f>
        <v>8.764227642276424</v>
      </c>
      <c r="Q286" s="13">
        <f>J286*0.3</f>
        <v>19.110000000000003</v>
      </c>
      <c r="R286" s="13">
        <f>J286-Q286</f>
        <v>44.59</v>
      </c>
      <c r="S286" s="13">
        <f>(E286*0.5)</f>
        <v>2.45</v>
      </c>
      <c r="T286" s="15">
        <f>J286*0.5</f>
        <v>31.85</v>
      </c>
      <c r="U286" s="16">
        <f>J286-T286</f>
        <v>31.85</v>
      </c>
      <c r="V286" s="17">
        <f>U286/D286</f>
        <v>2.45</v>
      </c>
      <c r="W286" s="17">
        <f>D286*V286</f>
        <v>31.85</v>
      </c>
      <c r="X286" s="18" t="s">
        <v>585</v>
      </c>
      <c r="Y286" s="19">
        <v>5</v>
      </c>
      <c r="Z286" s="19">
        <v>6.2</v>
      </c>
      <c r="AA286" s="19"/>
      <c r="AB286" s="19"/>
      <c r="AC286" s="19"/>
      <c r="AD286" s="10">
        <f>V286/1.23</f>
        <v>1.991869918699187</v>
      </c>
      <c r="AE286" s="10">
        <f>AD286*1.1</f>
        <v>2.191056910569106</v>
      </c>
      <c r="AF286" s="20">
        <f>AE286/4.55</f>
        <v>0.4815509693558475</v>
      </c>
      <c r="AG286" s="20">
        <f>AF286*D286</f>
        <v>6.260162601626018</v>
      </c>
    </row>
    <row r="287" spans="1:33" ht="12.75">
      <c r="A287" s="10" t="s">
        <v>19</v>
      </c>
      <c r="B287" s="12">
        <v>3165140406895</v>
      </c>
      <c r="C287" s="13" t="s">
        <v>586</v>
      </c>
      <c r="D287" s="13">
        <v>30</v>
      </c>
      <c r="E287" s="13">
        <v>4.9</v>
      </c>
      <c r="F287" s="14">
        <f>E287/1.23</f>
        <v>3.983739837398374</v>
      </c>
      <c r="G287" s="13">
        <f>F287*1.1</f>
        <v>4.382113821138212</v>
      </c>
      <c r="H287" s="14">
        <f>G287/4.55</f>
        <v>0.963101938711695</v>
      </c>
      <c r="I287" s="13">
        <f>(E287*0.3)</f>
        <v>1.4700000000000004</v>
      </c>
      <c r="J287" s="13">
        <f>D287*E287</f>
        <v>147</v>
      </c>
      <c r="K287" s="13">
        <f>E287-I287</f>
        <v>3.4299999999999997</v>
      </c>
      <c r="L287" s="13">
        <f>K287/1.23</f>
        <v>2.7886178861788617</v>
      </c>
      <c r="M287" s="13">
        <f>L287*1.1</f>
        <v>3.0674796747967483</v>
      </c>
      <c r="N287" s="14">
        <f>D287*H287</f>
        <v>28.89305816135085</v>
      </c>
      <c r="O287" s="14">
        <f>M287/4.55</f>
        <v>0.6741713570981864</v>
      </c>
      <c r="P287" s="14">
        <f>D287*O287</f>
        <v>20.225140712945592</v>
      </c>
      <c r="Q287" s="13">
        <f>J287*0.3</f>
        <v>44.10000000000001</v>
      </c>
      <c r="R287" s="13">
        <f>J287-Q287</f>
        <v>102.89999999999999</v>
      </c>
      <c r="S287" s="13">
        <f>(E287*0.5)</f>
        <v>2.45</v>
      </c>
      <c r="T287" s="15">
        <f>J287*0.5</f>
        <v>73.5</v>
      </c>
      <c r="U287" s="16">
        <f>J287-T287</f>
        <v>73.5</v>
      </c>
      <c r="V287" s="17">
        <f>U287/D287</f>
        <v>2.45</v>
      </c>
      <c r="W287" s="17">
        <f>D287*V287</f>
        <v>73.5</v>
      </c>
      <c r="X287" s="18" t="s">
        <v>587</v>
      </c>
      <c r="Y287" s="19">
        <v>5</v>
      </c>
      <c r="Z287" s="19">
        <v>6.2</v>
      </c>
      <c r="AA287" s="19"/>
      <c r="AB287" s="19"/>
      <c r="AC287" s="19"/>
      <c r="AD287" s="10">
        <f>V287/1.23</f>
        <v>1.991869918699187</v>
      </c>
      <c r="AE287" s="10">
        <f>AD287*1.1</f>
        <v>2.191056910569106</v>
      </c>
      <c r="AF287" s="20">
        <f>AE287/4.55</f>
        <v>0.4815509693558475</v>
      </c>
      <c r="AG287" s="20">
        <f>AF287*D287</f>
        <v>14.446529080675425</v>
      </c>
    </row>
    <row r="288" spans="1:33" ht="12.75">
      <c r="A288" s="10" t="s">
        <v>19</v>
      </c>
      <c r="B288" s="12">
        <v>3165140406918</v>
      </c>
      <c r="C288" s="13" t="s">
        <v>588</v>
      </c>
      <c r="D288" s="13">
        <v>31</v>
      </c>
      <c r="E288" s="13">
        <v>3.9</v>
      </c>
      <c r="F288" s="14">
        <f>E288/1.23</f>
        <v>3.1707317073170733</v>
      </c>
      <c r="G288" s="13">
        <f>F288*1.1</f>
        <v>3.487804878048781</v>
      </c>
      <c r="H288" s="14">
        <f>G288/4.55</f>
        <v>0.7665505226480838</v>
      </c>
      <c r="I288" s="13">
        <f>(E288*0.3)</f>
        <v>1.1700000000000002</v>
      </c>
      <c r="J288" s="13">
        <f>D288*E288</f>
        <v>120.89999999999999</v>
      </c>
      <c r="K288" s="13">
        <f>E288-I288</f>
        <v>2.7299999999999995</v>
      </c>
      <c r="L288" s="13">
        <f>K288/1.23</f>
        <v>2.219512195121951</v>
      </c>
      <c r="M288" s="13">
        <f>L288*1.1</f>
        <v>2.4414634146341463</v>
      </c>
      <c r="N288" s="14">
        <f>D288*H288</f>
        <v>23.763066202090595</v>
      </c>
      <c r="O288" s="14">
        <f>M288/4.55</f>
        <v>0.5365853658536586</v>
      </c>
      <c r="P288" s="14">
        <f>D288*O288</f>
        <v>16.634146341463417</v>
      </c>
      <c r="Q288" s="13">
        <f>J288*0.3</f>
        <v>36.27</v>
      </c>
      <c r="R288" s="13">
        <f>J288-Q288</f>
        <v>84.63</v>
      </c>
      <c r="S288" s="13">
        <f>(E288*0.5)</f>
        <v>1.95</v>
      </c>
      <c r="T288" s="15">
        <f>J288*0.5</f>
        <v>60.449999999999996</v>
      </c>
      <c r="U288" s="16">
        <f>J288-T288</f>
        <v>60.449999999999996</v>
      </c>
      <c r="V288" s="17">
        <f>U288/D288</f>
        <v>1.95</v>
      </c>
      <c r="W288" s="17">
        <f>D288*V288</f>
        <v>60.449999999999996</v>
      </c>
      <c r="X288" s="18" t="s">
        <v>589</v>
      </c>
      <c r="Y288" s="19">
        <v>5</v>
      </c>
      <c r="Z288" s="19">
        <v>6.2</v>
      </c>
      <c r="AA288" s="19"/>
      <c r="AB288" s="19"/>
      <c r="AC288" s="19"/>
      <c r="AD288" s="10">
        <f>V288/1.23</f>
        <v>1.5853658536585367</v>
      </c>
      <c r="AE288" s="10">
        <f>AD288*1.1</f>
        <v>1.7439024390243905</v>
      </c>
      <c r="AF288" s="20">
        <f>AE288/4.55</f>
        <v>0.3832752613240419</v>
      </c>
      <c r="AG288" s="20">
        <f>AF288*D288</f>
        <v>11.881533101045298</v>
      </c>
    </row>
    <row r="289" spans="1:33" ht="12.75">
      <c r="A289" s="10" t="s">
        <v>19</v>
      </c>
      <c r="B289" s="12">
        <v>3165140406901</v>
      </c>
      <c r="C289" s="13" t="s">
        <v>590</v>
      </c>
      <c r="D289" s="13">
        <v>23</v>
      </c>
      <c r="E289" s="13">
        <v>3.5</v>
      </c>
      <c r="F289" s="14">
        <f>E289/1.23</f>
        <v>2.845528455284553</v>
      </c>
      <c r="G289" s="13">
        <f>F289*1.1</f>
        <v>3.1300813008130084</v>
      </c>
      <c r="H289" s="14">
        <f>G289/4.55</f>
        <v>0.6879299562226392</v>
      </c>
      <c r="I289" s="13">
        <f>(E289*0.3)</f>
        <v>1.0500000000000003</v>
      </c>
      <c r="J289" s="13">
        <f>D289*E289</f>
        <v>80.5</v>
      </c>
      <c r="K289" s="13">
        <f>E289-I289</f>
        <v>2.4499999999999997</v>
      </c>
      <c r="L289" s="13">
        <f>K289/1.23</f>
        <v>1.9918699186991868</v>
      </c>
      <c r="M289" s="13">
        <f>L289*1.1</f>
        <v>2.1910569105691056</v>
      </c>
      <c r="N289" s="14">
        <f>D289*H289</f>
        <v>15.822388993120702</v>
      </c>
      <c r="O289" s="14">
        <f>M289/4.55</f>
        <v>0.4815509693558474</v>
      </c>
      <c r="P289" s="14">
        <f>D289*O289</f>
        <v>11.075672295184491</v>
      </c>
      <c r="Q289" s="13">
        <f>J289*0.3</f>
        <v>24.150000000000002</v>
      </c>
      <c r="R289" s="13">
        <f>J289-Q289</f>
        <v>56.349999999999994</v>
      </c>
      <c r="S289" s="13">
        <f>(E289*0.5)</f>
        <v>1.75</v>
      </c>
      <c r="T289" s="15">
        <f>J289*0.5</f>
        <v>40.25</v>
      </c>
      <c r="U289" s="16">
        <f>J289-T289</f>
        <v>40.25</v>
      </c>
      <c r="V289" s="17">
        <f>U289/D289</f>
        <v>1.75</v>
      </c>
      <c r="W289" s="17">
        <f>D289*V289</f>
        <v>40.25</v>
      </c>
      <c r="X289" s="18" t="s">
        <v>591</v>
      </c>
      <c r="Y289" s="19">
        <v>5</v>
      </c>
      <c r="Z289" s="19">
        <v>6.2</v>
      </c>
      <c r="AA289" s="19"/>
      <c r="AB289" s="19"/>
      <c r="AC289" s="19"/>
      <c r="AD289" s="10">
        <f>V289/1.23</f>
        <v>1.4227642276422765</v>
      </c>
      <c r="AE289" s="10">
        <f>AD289*1.1</f>
        <v>1.5650406504065042</v>
      </c>
      <c r="AF289" s="20">
        <f>AE289/4.55</f>
        <v>0.3439649781113196</v>
      </c>
      <c r="AG289" s="20">
        <f>AF289*D289</f>
        <v>7.911194496560351</v>
      </c>
    </row>
    <row r="290" spans="1:33" ht="12.75">
      <c r="A290" s="10" t="s">
        <v>19</v>
      </c>
      <c r="B290" s="12">
        <v>3165140406925</v>
      </c>
      <c r="C290" s="13" t="s">
        <v>592</v>
      </c>
      <c r="D290" s="13">
        <v>26</v>
      </c>
      <c r="E290" s="13">
        <v>4.8</v>
      </c>
      <c r="F290" s="14">
        <f>E290/1.23</f>
        <v>3.902439024390244</v>
      </c>
      <c r="G290" s="13">
        <f>F290*1.1</f>
        <v>4.2926829268292686</v>
      </c>
      <c r="H290" s="14">
        <f>G290/4.55</f>
        <v>0.9434467971053337</v>
      </c>
      <c r="I290" s="13">
        <f>(E290*0.3)</f>
        <v>1.4400000000000002</v>
      </c>
      <c r="J290" s="13">
        <f>D290*E290</f>
        <v>124.8</v>
      </c>
      <c r="K290" s="13">
        <f>E290-I290</f>
        <v>3.3599999999999994</v>
      </c>
      <c r="L290" s="13">
        <f>K290/1.23</f>
        <v>2.7317073170731705</v>
      </c>
      <c r="M290" s="13">
        <f>L290*1.1</f>
        <v>3.004878048780488</v>
      </c>
      <c r="N290" s="14">
        <f>D290*H290</f>
        <v>24.529616724738677</v>
      </c>
      <c r="O290" s="14">
        <f>M290/4.55</f>
        <v>0.6604127579737336</v>
      </c>
      <c r="P290" s="14">
        <f>D290*O290</f>
        <v>17.170731707317074</v>
      </c>
      <c r="Q290" s="13">
        <f>J290*0.3</f>
        <v>37.440000000000005</v>
      </c>
      <c r="R290" s="13">
        <f>J290-Q290</f>
        <v>87.35999999999999</v>
      </c>
      <c r="S290" s="13">
        <f>(E290*0.5)</f>
        <v>2.4</v>
      </c>
      <c r="T290" s="15">
        <f>J290*0.5</f>
        <v>62.4</v>
      </c>
      <c r="U290" s="16">
        <f>J290-T290</f>
        <v>62.4</v>
      </c>
      <c r="V290" s="17">
        <f>U290/D290</f>
        <v>2.4</v>
      </c>
      <c r="W290" s="17">
        <f>D290*V290</f>
        <v>62.4</v>
      </c>
      <c r="X290" s="18" t="s">
        <v>593</v>
      </c>
      <c r="Y290" s="19">
        <v>5</v>
      </c>
      <c r="Z290" s="19">
        <v>6.2</v>
      </c>
      <c r="AA290" s="19"/>
      <c r="AB290" s="19"/>
      <c r="AC290" s="19"/>
      <c r="AD290" s="10">
        <f>V290/1.23</f>
        <v>1.951219512195122</v>
      </c>
      <c r="AE290" s="10">
        <f>AD290*1.1</f>
        <v>2.1463414634146343</v>
      </c>
      <c r="AF290" s="20">
        <f>AE290/4.55</f>
        <v>0.4717233985526669</v>
      </c>
      <c r="AG290" s="20">
        <f>AF290*D290</f>
        <v>12.264808362369338</v>
      </c>
    </row>
    <row r="291" spans="1:33" ht="12.75">
      <c r="A291" s="10" t="s">
        <v>19</v>
      </c>
      <c r="B291" s="12">
        <v>3165140406932</v>
      </c>
      <c r="C291" s="13" t="s">
        <v>594</v>
      </c>
      <c r="D291" s="13">
        <v>30</v>
      </c>
      <c r="E291" s="13">
        <v>4.9</v>
      </c>
      <c r="F291" s="14">
        <f>E291/1.23</f>
        <v>3.983739837398374</v>
      </c>
      <c r="G291" s="13">
        <f>F291*1.1</f>
        <v>4.382113821138212</v>
      </c>
      <c r="H291" s="14">
        <f>G291/4.55</f>
        <v>0.963101938711695</v>
      </c>
      <c r="I291" s="13">
        <f>(E291*0.3)</f>
        <v>1.4700000000000004</v>
      </c>
      <c r="J291" s="13">
        <f>D291*E291</f>
        <v>147</v>
      </c>
      <c r="K291" s="13">
        <f>E291-I291</f>
        <v>3.4299999999999997</v>
      </c>
      <c r="L291" s="13">
        <f>K291/1.23</f>
        <v>2.7886178861788617</v>
      </c>
      <c r="M291" s="13">
        <f>L291*1.1</f>
        <v>3.0674796747967483</v>
      </c>
      <c r="N291" s="14">
        <f>D291*H291</f>
        <v>28.89305816135085</v>
      </c>
      <c r="O291" s="14">
        <f>M291/4.55</f>
        <v>0.6741713570981864</v>
      </c>
      <c r="P291" s="14">
        <f>D291*O291</f>
        <v>20.225140712945592</v>
      </c>
      <c r="Q291" s="13">
        <f>J291*0.3</f>
        <v>44.10000000000001</v>
      </c>
      <c r="R291" s="13">
        <f>J291-Q291</f>
        <v>102.89999999999999</v>
      </c>
      <c r="S291" s="13">
        <f>(E291*0.5)</f>
        <v>2.45</v>
      </c>
      <c r="T291" s="15">
        <f>J291*0.5</f>
        <v>73.5</v>
      </c>
      <c r="U291" s="16">
        <f>J291-T291</f>
        <v>73.5</v>
      </c>
      <c r="V291" s="17">
        <f>U291/D291</f>
        <v>2.45</v>
      </c>
      <c r="W291" s="17">
        <f>D291*V291</f>
        <v>73.5</v>
      </c>
      <c r="X291" s="18" t="s">
        <v>595</v>
      </c>
      <c r="Y291" s="19">
        <v>5</v>
      </c>
      <c r="Z291" s="19">
        <v>6.2</v>
      </c>
      <c r="AA291" s="19"/>
      <c r="AB291" s="19"/>
      <c r="AC291" s="19"/>
      <c r="AD291" s="10">
        <f>V291/1.23</f>
        <v>1.991869918699187</v>
      </c>
      <c r="AE291" s="10">
        <f>AD291*1.1</f>
        <v>2.191056910569106</v>
      </c>
      <c r="AF291" s="20">
        <f>AE291/4.55</f>
        <v>0.4815509693558475</v>
      </c>
      <c r="AG291" s="20">
        <f>AF291*D291</f>
        <v>14.446529080675425</v>
      </c>
    </row>
    <row r="292" spans="1:33" ht="12.75">
      <c r="A292" s="10" t="s">
        <v>19</v>
      </c>
      <c r="B292" s="12">
        <v>3165140406956</v>
      </c>
      <c r="C292" s="13" t="s">
        <v>596</v>
      </c>
      <c r="D292" s="13">
        <v>36</v>
      </c>
      <c r="E292" s="13">
        <v>4.9</v>
      </c>
      <c r="F292" s="14">
        <f>E292/1.23</f>
        <v>3.983739837398374</v>
      </c>
      <c r="G292" s="13">
        <f>F292*1.1</f>
        <v>4.382113821138212</v>
      </c>
      <c r="H292" s="14">
        <f>G292/4.55</f>
        <v>0.963101938711695</v>
      </c>
      <c r="I292" s="13">
        <f>(E292*0.3)</f>
        <v>1.4700000000000004</v>
      </c>
      <c r="J292" s="13">
        <f>D292*E292</f>
        <v>176.4</v>
      </c>
      <c r="K292" s="13">
        <f>E292-I292</f>
        <v>3.4299999999999997</v>
      </c>
      <c r="L292" s="13">
        <f>K292/1.23</f>
        <v>2.7886178861788617</v>
      </c>
      <c r="M292" s="13">
        <f>L292*1.1</f>
        <v>3.0674796747967483</v>
      </c>
      <c r="N292" s="14">
        <f>D292*H292</f>
        <v>34.67166979362102</v>
      </c>
      <c r="O292" s="14">
        <f>M292/4.55</f>
        <v>0.6741713570981864</v>
      </c>
      <c r="P292" s="14">
        <f>D292*O292</f>
        <v>24.270168855534713</v>
      </c>
      <c r="Q292" s="13">
        <f>J292*0.3</f>
        <v>52.92000000000001</v>
      </c>
      <c r="R292" s="13">
        <f>J292-Q292</f>
        <v>123.47999999999999</v>
      </c>
      <c r="S292" s="13">
        <f>(E292*0.5)</f>
        <v>2.45</v>
      </c>
      <c r="T292" s="15">
        <f>J292*0.5</f>
        <v>88.2</v>
      </c>
      <c r="U292" s="16">
        <f>J292-T292</f>
        <v>88.2</v>
      </c>
      <c r="V292" s="17">
        <f>U292/D292</f>
        <v>2.45</v>
      </c>
      <c r="W292" s="17">
        <f>D292*V292</f>
        <v>88.2</v>
      </c>
      <c r="X292" s="18" t="s">
        <v>597</v>
      </c>
      <c r="Y292" s="19">
        <v>5</v>
      </c>
      <c r="Z292" s="19">
        <v>6.2</v>
      </c>
      <c r="AA292" s="19"/>
      <c r="AB292" s="19"/>
      <c r="AC292" s="19"/>
      <c r="AD292" s="10">
        <f>V292/1.23</f>
        <v>1.991869918699187</v>
      </c>
      <c r="AE292" s="10">
        <f>AD292*1.1</f>
        <v>2.191056910569106</v>
      </c>
      <c r="AF292" s="20">
        <f>AE292/4.55</f>
        <v>0.4815509693558475</v>
      </c>
      <c r="AG292" s="20">
        <f>AF292*D292</f>
        <v>17.33583489681051</v>
      </c>
    </row>
    <row r="293" spans="1:33" ht="12.75">
      <c r="A293" s="10" t="s">
        <v>19</v>
      </c>
      <c r="B293" s="12">
        <v>3165140406963</v>
      </c>
      <c r="C293" s="13" t="s">
        <v>598</v>
      </c>
      <c r="D293" s="13">
        <v>16</v>
      </c>
      <c r="E293" s="13">
        <v>4.9</v>
      </c>
      <c r="F293" s="14">
        <f>E293/1.23</f>
        <v>3.983739837398374</v>
      </c>
      <c r="G293" s="13">
        <f>F293*1.1</f>
        <v>4.382113821138212</v>
      </c>
      <c r="H293" s="14">
        <f>G293/4.55</f>
        <v>0.963101938711695</v>
      </c>
      <c r="I293" s="13">
        <f>(E293*0.3)</f>
        <v>1.4700000000000004</v>
      </c>
      <c r="J293" s="13">
        <f>D293*E293</f>
        <v>78.4</v>
      </c>
      <c r="K293" s="13">
        <f>E293-I293</f>
        <v>3.4299999999999997</v>
      </c>
      <c r="L293" s="13">
        <f>K293/1.23</f>
        <v>2.7886178861788617</v>
      </c>
      <c r="M293" s="13">
        <f>L293*1.1</f>
        <v>3.0674796747967483</v>
      </c>
      <c r="N293" s="14">
        <f>D293*H293</f>
        <v>15.40963101938712</v>
      </c>
      <c r="O293" s="14">
        <f>M293/4.55</f>
        <v>0.6741713570981864</v>
      </c>
      <c r="P293" s="14">
        <f>D293*O293</f>
        <v>10.786741713570983</v>
      </c>
      <c r="Q293" s="13">
        <f>J293*0.3</f>
        <v>23.520000000000007</v>
      </c>
      <c r="R293" s="13">
        <f>J293-Q293</f>
        <v>54.879999999999995</v>
      </c>
      <c r="S293" s="13">
        <f>(E293*0.5)</f>
        <v>2.45</v>
      </c>
      <c r="T293" s="15">
        <f>J293*0.5</f>
        <v>39.2</v>
      </c>
      <c r="U293" s="16">
        <f>J293-T293</f>
        <v>39.2</v>
      </c>
      <c r="V293" s="17">
        <f>U293/D293</f>
        <v>2.45</v>
      </c>
      <c r="W293" s="17">
        <f>D293*V293</f>
        <v>39.2</v>
      </c>
      <c r="X293" s="18" t="s">
        <v>599</v>
      </c>
      <c r="Y293" s="19">
        <v>5</v>
      </c>
      <c r="Z293" s="19">
        <v>6.2</v>
      </c>
      <c r="AA293" s="19"/>
      <c r="AB293" s="19"/>
      <c r="AC293" s="19"/>
      <c r="AD293" s="10">
        <f>V293/1.23</f>
        <v>1.991869918699187</v>
      </c>
      <c r="AE293" s="10">
        <f>AD293*1.1</f>
        <v>2.191056910569106</v>
      </c>
      <c r="AF293" s="20">
        <f>AE293/4.55</f>
        <v>0.4815509693558475</v>
      </c>
      <c r="AG293" s="20">
        <f>AF293*D293</f>
        <v>7.70481550969356</v>
      </c>
    </row>
    <row r="294" spans="1:33" ht="12.75">
      <c r="A294" s="10" t="s">
        <v>19</v>
      </c>
      <c r="B294" s="12">
        <v>3165140406994</v>
      </c>
      <c r="C294" s="13" t="s">
        <v>600</v>
      </c>
      <c r="D294" s="13">
        <v>28</v>
      </c>
      <c r="E294" s="13">
        <v>5</v>
      </c>
      <c r="F294" s="14">
        <f>E294/1.23</f>
        <v>4.065040650406504</v>
      </c>
      <c r="G294" s="13">
        <f>F294*1.1</f>
        <v>4.4715447154471555</v>
      </c>
      <c r="H294" s="14">
        <f>G294/4.55</f>
        <v>0.9827570803180562</v>
      </c>
      <c r="I294" s="13">
        <f>(E294*0.3)</f>
        <v>1.5000000000000002</v>
      </c>
      <c r="J294" s="13">
        <f>D294*E294</f>
        <v>140</v>
      </c>
      <c r="K294" s="13">
        <f>E294-I294</f>
        <v>3.5</v>
      </c>
      <c r="L294" s="13">
        <f>K294/1.23</f>
        <v>2.845528455284553</v>
      </c>
      <c r="M294" s="13">
        <f>L294*1.1</f>
        <v>3.1300813008130084</v>
      </c>
      <c r="N294" s="14">
        <f>D294*H294</f>
        <v>27.517198248905572</v>
      </c>
      <c r="O294" s="14">
        <f>M294/4.55</f>
        <v>0.6879299562226392</v>
      </c>
      <c r="P294" s="14">
        <f>D294*O294</f>
        <v>19.262038774233897</v>
      </c>
      <c r="Q294" s="13">
        <f>J294*0.3</f>
        <v>42.00000000000001</v>
      </c>
      <c r="R294" s="13">
        <f>J294-Q294</f>
        <v>98</v>
      </c>
      <c r="S294" s="13">
        <f>(E294*0.5)</f>
        <v>2.5</v>
      </c>
      <c r="T294" s="15">
        <f>J294*0.5</f>
        <v>70</v>
      </c>
      <c r="U294" s="16">
        <f>J294-T294</f>
        <v>70</v>
      </c>
      <c r="V294" s="17">
        <f>U294/D294</f>
        <v>2.5</v>
      </c>
      <c r="W294" s="17">
        <f>D294*V294</f>
        <v>70</v>
      </c>
      <c r="X294" s="18" t="s">
        <v>601</v>
      </c>
      <c r="Y294" s="19">
        <v>5</v>
      </c>
      <c r="Z294" s="19">
        <v>6.2</v>
      </c>
      <c r="AA294" s="19"/>
      <c r="AB294" s="19"/>
      <c r="AC294" s="19"/>
      <c r="AD294" s="10">
        <f>V294/1.23</f>
        <v>2.032520325203252</v>
      </c>
      <c r="AE294" s="10">
        <f>AD294*1.1</f>
        <v>2.2357723577235777</v>
      </c>
      <c r="AF294" s="20">
        <f>AE294/4.55</f>
        <v>0.4913785401590281</v>
      </c>
      <c r="AG294" s="20">
        <f>AF294*D294</f>
        <v>13.758599124452786</v>
      </c>
    </row>
    <row r="295" spans="1:33" ht="12.75">
      <c r="A295" s="10" t="s">
        <v>19</v>
      </c>
      <c r="B295" s="12">
        <v>3165140407007</v>
      </c>
      <c r="C295" s="13" t="s">
        <v>602</v>
      </c>
      <c r="D295" s="13">
        <v>18</v>
      </c>
      <c r="E295" s="13">
        <v>6</v>
      </c>
      <c r="F295" s="14">
        <f>E295/1.23</f>
        <v>4.878048780487805</v>
      </c>
      <c r="G295" s="13">
        <f>F295*1.1</f>
        <v>5.365853658536586</v>
      </c>
      <c r="H295" s="14">
        <f>G295/4.55</f>
        <v>1.1793084963816671</v>
      </c>
      <c r="I295" s="13">
        <f>(E295*0.3)</f>
        <v>1.8000000000000003</v>
      </c>
      <c r="J295" s="13">
        <f>D295*E295</f>
        <v>108</v>
      </c>
      <c r="K295" s="13">
        <f>E295-I295</f>
        <v>4.199999999999999</v>
      </c>
      <c r="L295" s="13">
        <f>K295/1.23</f>
        <v>3.414634146341463</v>
      </c>
      <c r="M295" s="13">
        <f>L295*1.1</f>
        <v>3.7560975609756095</v>
      </c>
      <c r="N295" s="14">
        <f>D295*H295</f>
        <v>21.22755293487001</v>
      </c>
      <c r="O295" s="14">
        <f>M295/4.55</f>
        <v>0.8255159474671669</v>
      </c>
      <c r="P295" s="14">
        <f>D295*O295</f>
        <v>14.859287054409005</v>
      </c>
      <c r="Q295" s="13">
        <f>J295*0.3</f>
        <v>32.400000000000006</v>
      </c>
      <c r="R295" s="13">
        <f>J295-Q295</f>
        <v>75.6</v>
      </c>
      <c r="S295" s="13">
        <f>(E295*0.5)</f>
        <v>3</v>
      </c>
      <c r="T295" s="15">
        <f>J295*0.5</f>
        <v>54</v>
      </c>
      <c r="U295" s="16">
        <f>J295-T295</f>
        <v>54</v>
      </c>
      <c r="V295" s="17">
        <f>U295/D295</f>
        <v>3</v>
      </c>
      <c r="W295" s="17">
        <f>D295*V295</f>
        <v>54</v>
      </c>
      <c r="X295" s="18" t="s">
        <v>603</v>
      </c>
      <c r="Y295" s="19">
        <v>5</v>
      </c>
      <c r="Z295" s="19">
        <v>6.2</v>
      </c>
      <c r="AA295" s="19"/>
      <c r="AB295" s="19"/>
      <c r="AC295" s="19"/>
      <c r="AD295" s="10">
        <f>V295/1.23</f>
        <v>2.4390243902439024</v>
      </c>
      <c r="AE295" s="10">
        <f>AD295*1.1</f>
        <v>2.682926829268293</v>
      </c>
      <c r="AF295" s="20">
        <f>AE295/4.55</f>
        <v>0.5896542481908336</v>
      </c>
      <c r="AG295" s="20">
        <f>AF295*D295</f>
        <v>10.613776467435004</v>
      </c>
    </row>
    <row r="296" spans="1:33" ht="12.75">
      <c r="A296" s="10" t="s">
        <v>19</v>
      </c>
      <c r="B296" s="12">
        <v>3165140407021</v>
      </c>
      <c r="C296" s="13" t="s">
        <v>604</v>
      </c>
      <c r="D296" s="13">
        <v>30</v>
      </c>
      <c r="E296" s="13">
        <v>7</v>
      </c>
      <c r="F296" s="14">
        <f>E296/1.23</f>
        <v>5.691056910569106</v>
      </c>
      <c r="G296" s="13">
        <f>F296*1.1</f>
        <v>6.260162601626017</v>
      </c>
      <c r="H296" s="14">
        <f>G296/4.55</f>
        <v>1.3758599124452784</v>
      </c>
      <c r="I296" s="13">
        <f>(E296*0.3)</f>
        <v>2.1000000000000005</v>
      </c>
      <c r="J296" s="13">
        <f>D296*E296</f>
        <v>210</v>
      </c>
      <c r="K296" s="13">
        <f>E296-I296</f>
        <v>4.8999999999999995</v>
      </c>
      <c r="L296" s="13">
        <f>K296/1.23</f>
        <v>3.9837398373983737</v>
      </c>
      <c r="M296" s="13">
        <f>L296*1.1</f>
        <v>4.382113821138211</v>
      </c>
      <c r="N296" s="14">
        <f>D296*H296</f>
        <v>41.27579737335835</v>
      </c>
      <c r="O296" s="14">
        <f>M296/4.55</f>
        <v>0.9631019387116948</v>
      </c>
      <c r="P296" s="14">
        <f>D296*O296</f>
        <v>28.893058161350844</v>
      </c>
      <c r="Q296" s="13">
        <f>J296*0.3</f>
        <v>63.00000000000001</v>
      </c>
      <c r="R296" s="13">
        <f>J296-Q296</f>
        <v>147</v>
      </c>
      <c r="S296" s="13">
        <f>(E296*0.5)</f>
        <v>3.5</v>
      </c>
      <c r="T296" s="15">
        <f>J296*0.5</f>
        <v>105</v>
      </c>
      <c r="U296" s="16">
        <f>J296-T296</f>
        <v>105</v>
      </c>
      <c r="V296" s="17">
        <f>U296/D296</f>
        <v>3.5</v>
      </c>
      <c r="W296" s="17">
        <f>D296*V296</f>
        <v>105</v>
      </c>
      <c r="X296" s="18" t="s">
        <v>605</v>
      </c>
      <c r="Y296" s="19">
        <v>5</v>
      </c>
      <c r="Z296" s="19">
        <v>6.1</v>
      </c>
      <c r="AA296" s="19"/>
      <c r="AB296" s="19"/>
      <c r="AC296" s="19"/>
      <c r="AD296" s="10">
        <f>V296/1.23</f>
        <v>2.845528455284553</v>
      </c>
      <c r="AE296" s="10">
        <f>AD296*1.1</f>
        <v>3.1300813008130084</v>
      </c>
      <c r="AF296" s="20">
        <f>AE296/4.55</f>
        <v>0.6879299562226392</v>
      </c>
      <c r="AG296" s="20">
        <f>AF296*D296</f>
        <v>20.637898686679176</v>
      </c>
    </row>
    <row r="297" spans="1:33" ht="12.75">
      <c r="A297" s="10" t="s">
        <v>19</v>
      </c>
      <c r="B297" s="12">
        <v>3165140407038</v>
      </c>
      <c r="C297" s="13" t="s">
        <v>606</v>
      </c>
      <c r="D297" s="13">
        <v>31</v>
      </c>
      <c r="E297" s="13">
        <v>8.9</v>
      </c>
      <c r="F297" s="14">
        <f>E297/1.23</f>
        <v>7.235772357723578</v>
      </c>
      <c r="G297" s="13">
        <f>F297*1.1</f>
        <v>7.959349593495936</v>
      </c>
      <c r="H297" s="14">
        <f>G297/4.55</f>
        <v>1.7493076029661399</v>
      </c>
      <c r="I297" s="13">
        <f>(E297*0.3)</f>
        <v>2.6700000000000004</v>
      </c>
      <c r="J297" s="13">
        <f>D297*E297</f>
        <v>275.90000000000003</v>
      </c>
      <c r="K297" s="13">
        <f>E297-I297</f>
        <v>6.23</v>
      </c>
      <c r="L297" s="13">
        <f>K297/1.23</f>
        <v>5.065040650406504</v>
      </c>
      <c r="M297" s="13">
        <f>L297*1.1</f>
        <v>5.571544715447155</v>
      </c>
      <c r="N297" s="14">
        <f>D297*H297</f>
        <v>54.228535691950334</v>
      </c>
      <c r="O297" s="14">
        <f>M297/4.55</f>
        <v>1.2245153220762979</v>
      </c>
      <c r="P297" s="14">
        <f>D297*O297</f>
        <v>37.95997498436523</v>
      </c>
      <c r="Q297" s="13">
        <f>J297*0.3</f>
        <v>82.77000000000002</v>
      </c>
      <c r="R297" s="13">
        <f>J297-Q297</f>
        <v>193.13</v>
      </c>
      <c r="S297" s="13">
        <f>(E297*0.5)</f>
        <v>4.45</v>
      </c>
      <c r="T297" s="15">
        <f>J297*0.5</f>
        <v>137.95000000000002</v>
      </c>
      <c r="U297" s="16">
        <f>J297-T297</f>
        <v>137.95000000000002</v>
      </c>
      <c r="V297" s="17">
        <f>U297/D297</f>
        <v>4.45</v>
      </c>
      <c r="W297" s="17">
        <f>D297*V297</f>
        <v>137.95000000000002</v>
      </c>
      <c r="X297" s="18" t="s">
        <v>607</v>
      </c>
      <c r="Y297" s="19">
        <v>5</v>
      </c>
      <c r="Z297" s="19">
        <v>6.1</v>
      </c>
      <c r="AA297" s="19"/>
      <c r="AB297" s="19"/>
      <c r="AC297" s="19"/>
      <c r="AD297" s="10">
        <f>V297/1.23</f>
        <v>3.617886178861789</v>
      </c>
      <c r="AE297" s="10">
        <f>AD297*1.1</f>
        <v>3.979674796747968</v>
      </c>
      <c r="AF297" s="20">
        <f>AE297/4.55</f>
        <v>0.8746538014830699</v>
      </c>
      <c r="AG297" s="20">
        <f>AF297*D297</f>
        <v>27.114267845975167</v>
      </c>
    </row>
    <row r="298" spans="1:33" ht="12.75">
      <c r="A298" s="10" t="s">
        <v>19</v>
      </c>
      <c r="B298" s="12">
        <v>3165140407045</v>
      </c>
      <c r="C298" s="13" t="s">
        <v>608</v>
      </c>
      <c r="D298" s="13">
        <v>23</v>
      </c>
      <c r="E298" s="13">
        <v>12</v>
      </c>
      <c r="F298" s="14">
        <f>E298/1.23</f>
        <v>9.75609756097561</v>
      </c>
      <c r="G298" s="13">
        <f>F298*1.1</f>
        <v>10.731707317073171</v>
      </c>
      <c r="H298" s="14">
        <f>G298/4.55</f>
        <v>2.3586169927633343</v>
      </c>
      <c r="I298" s="13">
        <f>(E298*0.3)</f>
        <v>3.6000000000000005</v>
      </c>
      <c r="J298" s="13">
        <f>D298*E298</f>
        <v>276</v>
      </c>
      <c r="K298" s="13">
        <f>E298-I298</f>
        <v>8.399999999999999</v>
      </c>
      <c r="L298" s="13">
        <f>K298/1.23</f>
        <v>6.829268292682926</v>
      </c>
      <c r="M298" s="13">
        <f>L298*1.1</f>
        <v>7.512195121951219</v>
      </c>
      <c r="N298" s="14">
        <f>D298*H298</f>
        <v>54.24819083355669</v>
      </c>
      <c r="O298" s="14">
        <f>M298/4.55</f>
        <v>1.6510318949343339</v>
      </c>
      <c r="P298" s="14">
        <f>D298*O298</f>
        <v>37.97373358348968</v>
      </c>
      <c r="Q298" s="13">
        <f>J298*0.3</f>
        <v>82.80000000000001</v>
      </c>
      <c r="R298" s="13">
        <f>J298-Q298</f>
        <v>193.2</v>
      </c>
      <c r="S298" s="13">
        <f>(E298*0.5)</f>
        <v>6</v>
      </c>
      <c r="T298" s="15">
        <f>J298*0.5</f>
        <v>138</v>
      </c>
      <c r="U298" s="16">
        <f>J298-T298</f>
        <v>138</v>
      </c>
      <c r="V298" s="17">
        <f>U298/D298</f>
        <v>6</v>
      </c>
      <c r="W298" s="17">
        <f>D298*V298</f>
        <v>138</v>
      </c>
      <c r="X298" s="18" t="s">
        <v>609</v>
      </c>
      <c r="Y298" s="19">
        <v>5</v>
      </c>
      <c r="Z298" s="19">
        <v>6.1</v>
      </c>
      <c r="AA298" s="19"/>
      <c r="AB298" s="19"/>
      <c r="AC298" s="19"/>
      <c r="AD298" s="10">
        <f>V298/1.23</f>
        <v>4.878048780487805</v>
      </c>
      <c r="AE298" s="10">
        <f>AD298*1.1</f>
        <v>5.365853658536586</v>
      </c>
      <c r="AF298" s="20">
        <f>AE298/4.55</f>
        <v>1.1793084963816671</v>
      </c>
      <c r="AG298" s="20">
        <f>AF298*D298</f>
        <v>27.124095416778346</v>
      </c>
    </row>
    <row r="299" spans="1:33" ht="12.75">
      <c r="A299" s="10" t="s">
        <v>19</v>
      </c>
      <c r="B299" s="12">
        <v>3165140407052</v>
      </c>
      <c r="C299" s="13" t="s">
        <v>610</v>
      </c>
      <c r="D299" s="13">
        <v>24</v>
      </c>
      <c r="E299" s="13">
        <v>14</v>
      </c>
      <c r="F299" s="14">
        <f>E299/1.23</f>
        <v>11.382113821138212</v>
      </c>
      <c r="G299" s="13">
        <f>F299*1.1</f>
        <v>12.520325203252034</v>
      </c>
      <c r="H299" s="14">
        <f>G299/4.55</f>
        <v>2.7517198248905568</v>
      </c>
      <c r="I299" s="13">
        <f>(E299*0.3)</f>
        <v>4.200000000000001</v>
      </c>
      <c r="J299" s="13">
        <f>D299*E299</f>
        <v>336</v>
      </c>
      <c r="K299" s="13">
        <f>E299-I299</f>
        <v>9.799999999999999</v>
      </c>
      <c r="L299" s="13">
        <f>K299/1.23</f>
        <v>7.967479674796747</v>
      </c>
      <c r="M299" s="13">
        <f>L299*1.1</f>
        <v>8.764227642276422</v>
      </c>
      <c r="N299" s="14">
        <f>D299*H299</f>
        <v>66.04127579737336</v>
      </c>
      <c r="O299" s="14">
        <f>M299/4.55</f>
        <v>1.9262038774233896</v>
      </c>
      <c r="P299" s="14">
        <f>D299*O299</f>
        <v>46.22889305816135</v>
      </c>
      <c r="Q299" s="13">
        <f>J299*0.3</f>
        <v>100.80000000000001</v>
      </c>
      <c r="R299" s="13">
        <f>J299-Q299</f>
        <v>235.2</v>
      </c>
      <c r="S299" s="13">
        <f>(E299*0.5)</f>
        <v>7</v>
      </c>
      <c r="T299" s="15">
        <f>J299*0.5</f>
        <v>168</v>
      </c>
      <c r="U299" s="16">
        <f>J299-T299</f>
        <v>168</v>
      </c>
      <c r="V299" s="17">
        <f>U299/D299</f>
        <v>7</v>
      </c>
      <c r="W299" s="17">
        <f>D299*V299</f>
        <v>168</v>
      </c>
      <c r="X299" s="18" t="s">
        <v>611</v>
      </c>
      <c r="Y299" s="19">
        <v>5</v>
      </c>
      <c r="Z299" s="19">
        <v>6.1</v>
      </c>
      <c r="AA299" s="19"/>
      <c r="AB299" s="19"/>
      <c r="AC299" s="19"/>
      <c r="AD299" s="10">
        <f>V299/1.23</f>
        <v>5.691056910569106</v>
      </c>
      <c r="AE299" s="10">
        <f>AD299*1.1</f>
        <v>6.260162601626017</v>
      </c>
      <c r="AF299" s="20">
        <f>AE299/4.55</f>
        <v>1.3758599124452784</v>
      </c>
      <c r="AG299" s="20">
        <f>AF299*D299</f>
        <v>33.02063789868668</v>
      </c>
    </row>
    <row r="300" spans="1:33" ht="12.75">
      <c r="A300" s="10" t="s">
        <v>19</v>
      </c>
      <c r="B300" s="12">
        <v>3165140407069</v>
      </c>
      <c r="C300" s="13" t="s">
        <v>612</v>
      </c>
      <c r="D300" s="13">
        <v>13</v>
      </c>
      <c r="E300" s="13">
        <v>25</v>
      </c>
      <c r="F300" s="14">
        <f>E300/1.23</f>
        <v>20.32520325203252</v>
      </c>
      <c r="G300" s="13">
        <f>F300*1.1</f>
        <v>22.357723577235774</v>
      </c>
      <c r="H300" s="14">
        <f>G300/4.55</f>
        <v>4.91378540159028</v>
      </c>
      <c r="I300" s="13">
        <f>(E300*0.3)</f>
        <v>7.500000000000001</v>
      </c>
      <c r="J300" s="13">
        <f>D300*E300</f>
        <v>325</v>
      </c>
      <c r="K300" s="13">
        <f>E300-I300</f>
        <v>17.5</v>
      </c>
      <c r="L300" s="13">
        <f>K300/1.23</f>
        <v>14.227642276422765</v>
      </c>
      <c r="M300" s="13">
        <f>L300*1.1</f>
        <v>15.650406504065042</v>
      </c>
      <c r="N300" s="14">
        <f>D300*H300</f>
        <v>63.87921022067364</v>
      </c>
      <c r="O300" s="14">
        <f>M300/4.55</f>
        <v>3.439649781113196</v>
      </c>
      <c r="P300" s="14">
        <f>D300*O300</f>
        <v>44.71544715447155</v>
      </c>
      <c r="Q300" s="13">
        <f>J300*0.3</f>
        <v>97.50000000000001</v>
      </c>
      <c r="R300" s="13">
        <f>J300-Q300</f>
        <v>227.5</v>
      </c>
      <c r="S300" s="13">
        <f>(E300*0.5)</f>
        <v>12.5</v>
      </c>
      <c r="T300" s="15">
        <f>J300*0.5</f>
        <v>162.5</v>
      </c>
      <c r="U300" s="16">
        <f>J300-T300</f>
        <v>162.5</v>
      </c>
      <c r="V300" s="17">
        <f>U300/D300</f>
        <v>12.5</v>
      </c>
      <c r="W300" s="17">
        <f>D300*V300</f>
        <v>162.5</v>
      </c>
      <c r="X300" s="18" t="s">
        <v>613</v>
      </c>
      <c r="Y300" s="19">
        <v>5</v>
      </c>
      <c r="Z300" s="19">
        <v>6.1</v>
      </c>
      <c r="AA300" s="19"/>
      <c r="AB300" s="19"/>
      <c r="AC300" s="19"/>
      <c r="AD300" s="10">
        <f>V300/1.23</f>
        <v>10.16260162601626</v>
      </c>
      <c r="AE300" s="10">
        <f>AD300*1.1</f>
        <v>11.178861788617887</v>
      </c>
      <c r="AF300" s="20">
        <f>AE300/4.55</f>
        <v>2.45689270079514</v>
      </c>
      <c r="AG300" s="20">
        <f>AF300*D300</f>
        <v>31.93960511033682</v>
      </c>
    </row>
    <row r="301" spans="1:33" ht="12.75">
      <c r="A301" s="10" t="s">
        <v>19</v>
      </c>
      <c r="B301" s="12">
        <v>3165140407076</v>
      </c>
      <c r="C301" s="13" t="s">
        <v>614</v>
      </c>
      <c r="D301" s="13">
        <v>11</v>
      </c>
      <c r="E301" s="13">
        <v>24</v>
      </c>
      <c r="F301" s="14">
        <f>E301/1.23</f>
        <v>19.51219512195122</v>
      </c>
      <c r="G301" s="13">
        <f>F301*1.1</f>
        <v>21.463414634146343</v>
      </c>
      <c r="H301" s="14">
        <f>G301/4.55</f>
        <v>4.7172339855266685</v>
      </c>
      <c r="I301" s="13">
        <f>(E301*0.3)</f>
        <v>7.200000000000001</v>
      </c>
      <c r="J301" s="13">
        <f>D301*E301</f>
        <v>264</v>
      </c>
      <c r="K301" s="13">
        <f>E301-I301</f>
        <v>16.799999999999997</v>
      </c>
      <c r="L301" s="13">
        <f>K301/1.23</f>
        <v>13.658536585365852</v>
      </c>
      <c r="M301" s="13">
        <f>L301*1.1</f>
        <v>15.024390243902438</v>
      </c>
      <c r="N301" s="14">
        <f>D301*H301</f>
        <v>51.889573840793354</v>
      </c>
      <c r="O301" s="14">
        <f>M301/4.55</f>
        <v>3.3020637898686678</v>
      </c>
      <c r="P301" s="14">
        <f>D301*O301</f>
        <v>36.32270168855535</v>
      </c>
      <c r="Q301" s="13">
        <f>J301*0.3</f>
        <v>79.20000000000002</v>
      </c>
      <c r="R301" s="13">
        <f>J301-Q301</f>
        <v>184.79999999999998</v>
      </c>
      <c r="S301" s="13">
        <f>(E301*0.5)</f>
        <v>12</v>
      </c>
      <c r="T301" s="15">
        <f>J301*0.5</f>
        <v>132</v>
      </c>
      <c r="U301" s="16">
        <f>J301-T301</f>
        <v>132</v>
      </c>
      <c r="V301" s="17">
        <f>U301/D301</f>
        <v>12</v>
      </c>
      <c r="W301" s="17">
        <f>D301*V301</f>
        <v>132</v>
      </c>
      <c r="X301" s="18" t="s">
        <v>615</v>
      </c>
      <c r="Y301" s="19">
        <v>5</v>
      </c>
      <c r="Z301" s="19">
        <v>6.1</v>
      </c>
      <c r="AA301" s="19"/>
      <c r="AB301" s="19"/>
      <c r="AC301" s="19"/>
      <c r="AD301" s="10">
        <f>V301/1.23</f>
        <v>9.75609756097561</v>
      </c>
      <c r="AE301" s="10">
        <f>AD301*1.1</f>
        <v>10.731707317073171</v>
      </c>
      <c r="AF301" s="20">
        <f>AE301/4.55</f>
        <v>2.3586169927633343</v>
      </c>
      <c r="AG301" s="20">
        <f>AF301*D301</f>
        <v>25.944786920396677</v>
      </c>
    </row>
    <row r="302" spans="1:33" ht="12.75">
      <c r="A302" s="10" t="s">
        <v>19</v>
      </c>
      <c r="B302" s="12">
        <v>3165140407083</v>
      </c>
      <c r="C302" s="13" t="s">
        <v>616</v>
      </c>
      <c r="D302" s="13">
        <v>18</v>
      </c>
      <c r="E302" s="13">
        <v>25</v>
      </c>
      <c r="F302" s="14">
        <f>E302/1.23</f>
        <v>20.32520325203252</v>
      </c>
      <c r="G302" s="13">
        <f>F302*1.1</f>
        <v>22.357723577235774</v>
      </c>
      <c r="H302" s="14">
        <f>G302/4.55</f>
        <v>4.91378540159028</v>
      </c>
      <c r="I302" s="13">
        <f>(E302*0.3)</f>
        <v>7.500000000000001</v>
      </c>
      <c r="J302" s="13">
        <f>D302*E302</f>
        <v>450</v>
      </c>
      <c r="K302" s="13">
        <f>E302-I302</f>
        <v>17.5</v>
      </c>
      <c r="L302" s="13">
        <f>K302/1.23</f>
        <v>14.227642276422765</v>
      </c>
      <c r="M302" s="13">
        <f>L302*1.1</f>
        <v>15.650406504065042</v>
      </c>
      <c r="N302" s="14">
        <f>D302*H302</f>
        <v>88.44813722862504</v>
      </c>
      <c r="O302" s="14">
        <f>M302/4.55</f>
        <v>3.439649781113196</v>
      </c>
      <c r="P302" s="14">
        <f>D302*O302</f>
        <v>61.91369606003753</v>
      </c>
      <c r="Q302" s="13">
        <f>J302*0.3</f>
        <v>135.00000000000003</v>
      </c>
      <c r="R302" s="13">
        <f>J302-Q302</f>
        <v>315</v>
      </c>
      <c r="S302" s="13">
        <f>(E302*0.5)</f>
        <v>12.5</v>
      </c>
      <c r="T302" s="15">
        <f>J302*0.5</f>
        <v>225</v>
      </c>
      <c r="U302" s="16">
        <f>J302-T302</f>
        <v>225</v>
      </c>
      <c r="V302" s="17">
        <f>U302/D302</f>
        <v>12.5</v>
      </c>
      <c r="W302" s="17">
        <f>D302*V302</f>
        <v>225</v>
      </c>
      <c r="X302" s="18" t="s">
        <v>617</v>
      </c>
      <c r="Y302" s="19">
        <v>5</v>
      </c>
      <c r="Z302" s="19">
        <v>6.1</v>
      </c>
      <c r="AA302" s="19"/>
      <c r="AB302" s="19"/>
      <c r="AC302" s="19"/>
      <c r="AD302" s="10">
        <f>V302/1.23</f>
        <v>10.16260162601626</v>
      </c>
      <c r="AE302" s="10">
        <f>AD302*1.1</f>
        <v>11.178861788617887</v>
      </c>
      <c r="AF302" s="20">
        <f>AE302/4.55</f>
        <v>2.45689270079514</v>
      </c>
      <c r="AG302" s="20">
        <f>AF302*D302</f>
        <v>44.22406861431252</v>
      </c>
    </row>
    <row r="303" spans="1:33" ht="12.75">
      <c r="A303" s="10" t="s">
        <v>19</v>
      </c>
      <c r="B303" s="12">
        <v>3165140407090</v>
      </c>
      <c r="C303" s="13" t="s">
        <v>618</v>
      </c>
      <c r="D303" s="13">
        <v>18</v>
      </c>
      <c r="E303" s="13">
        <v>25</v>
      </c>
      <c r="F303" s="14">
        <f>E303/1.23</f>
        <v>20.32520325203252</v>
      </c>
      <c r="G303" s="13">
        <f>F303*1.1</f>
        <v>22.357723577235774</v>
      </c>
      <c r="H303" s="14">
        <f>G303/4.55</f>
        <v>4.91378540159028</v>
      </c>
      <c r="I303" s="13">
        <f>(E303*0.3)</f>
        <v>7.500000000000001</v>
      </c>
      <c r="J303" s="13">
        <f>D303*E303</f>
        <v>450</v>
      </c>
      <c r="K303" s="13">
        <f>E303-I303</f>
        <v>17.5</v>
      </c>
      <c r="L303" s="13">
        <f>K303/1.23</f>
        <v>14.227642276422765</v>
      </c>
      <c r="M303" s="13">
        <f>L303*1.1</f>
        <v>15.650406504065042</v>
      </c>
      <c r="N303" s="14">
        <f>D303*H303</f>
        <v>88.44813722862504</v>
      </c>
      <c r="O303" s="14">
        <f>M303/4.55</f>
        <v>3.439649781113196</v>
      </c>
      <c r="P303" s="14">
        <f>D303*O303</f>
        <v>61.91369606003753</v>
      </c>
      <c r="Q303" s="13">
        <f>J303*0.3</f>
        <v>135.00000000000003</v>
      </c>
      <c r="R303" s="13">
        <f>J303-Q303</f>
        <v>315</v>
      </c>
      <c r="S303" s="13">
        <f>(E303*0.5)</f>
        <v>12.5</v>
      </c>
      <c r="T303" s="15">
        <f>J303*0.5</f>
        <v>225</v>
      </c>
      <c r="U303" s="16">
        <f>J303-T303</f>
        <v>225</v>
      </c>
      <c r="V303" s="17">
        <f>U303/D303</f>
        <v>12.5</v>
      </c>
      <c r="W303" s="17">
        <f>D303*V303</f>
        <v>225</v>
      </c>
      <c r="X303" s="18" t="s">
        <v>619</v>
      </c>
      <c r="Y303" s="19">
        <v>5</v>
      </c>
      <c r="Z303" s="19">
        <v>6.1</v>
      </c>
      <c r="AA303" s="19"/>
      <c r="AB303" s="19"/>
      <c r="AC303" s="19"/>
      <c r="AD303" s="10">
        <f>V303/1.23</f>
        <v>10.16260162601626</v>
      </c>
      <c r="AE303" s="10">
        <f>AD303*1.1</f>
        <v>11.178861788617887</v>
      </c>
      <c r="AF303" s="20">
        <f>AE303/4.55</f>
        <v>2.45689270079514</v>
      </c>
      <c r="AG303" s="20">
        <f>AF303*D303</f>
        <v>44.22406861431252</v>
      </c>
    </row>
    <row r="304" spans="1:33" ht="12.75">
      <c r="A304" s="10" t="s">
        <v>19</v>
      </c>
      <c r="B304" s="12">
        <v>3165140407106</v>
      </c>
      <c r="C304" s="13" t="s">
        <v>620</v>
      </c>
      <c r="D304" s="13">
        <v>27</v>
      </c>
      <c r="E304" s="13">
        <v>25</v>
      </c>
      <c r="F304" s="14">
        <f>E304/1.23</f>
        <v>20.32520325203252</v>
      </c>
      <c r="G304" s="13">
        <f>F304*1.1</f>
        <v>22.357723577235774</v>
      </c>
      <c r="H304" s="14">
        <f>G304/4.55</f>
        <v>4.91378540159028</v>
      </c>
      <c r="I304" s="13">
        <f>(E304*0.3)</f>
        <v>7.500000000000001</v>
      </c>
      <c r="J304" s="13">
        <f>D304*E304</f>
        <v>675</v>
      </c>
      <c r="K304" s="13">
        <f>E304-I304</f>
        <v>17.5</v>
      </c>
      <c r="L304" s="13">
        <f>K304/1.23</f>
        <v>14.227642276422765</v>
      </c>
      <c r="M304" s="13">
        <f>L304*1.1</f>
        <v>15.650406504065042</v>
      </c>
      <c r="N304" s="14">
        <f>D304*H304</f>
        <v>132.67220584293756</v>
      </c>
      <c r="O304" s="14">
        <f>M304/4.55</f>
        <v>3.439649781113196</v>
      </c>
      <c r="P304" s="14">
        <f>D304*O304</f>
        <v>92.8705440900563</v>
      </c>
      <c r="Q304" s="13">
        <f>J304*0.3</f>
        <v>202.50000000000003</v>
      </c>
      <c r="R304" s="13">
        <f>J304-Q304</f>
        <v>472.5</v>
      </c>
      <c r="S304" s="13">
        <f>(E304*0.5)</f>
        <v>12.5</v>
      </c>
      <c r="T304" s="15">
        <f>J304*0.5</f>
        <v>337.5</v>
      </c>
      <c r="U304" s="16">
        <f>J304-T304</f>
        <v>337.5</v>
      </c>
      <c r="V304" s="17">
        <f>U304/D304</f>
        <v>12.5</v>
      </c>
      <c r="W304" s="17">
        <f>D304*V304</f>
        <v>337.5</v>
      </c>
      <c r="X304" s="18" t="s">
        <v>621</v>
      </c>
      <c r="Y304" s="19">
        <v>5</v>
      </c>
      <c r="Z304" s="19">
        <v>6.1</v>
      </c>
      <c r="AA304" s="19"/>
      <c r="AB304" s="19"/>
      <c r="AC304" s="19"/>
      <c r="AD304" s="10">
        <f>V304/1.23</f>
        <v>10.16260162601626</v>
      </c>
      <c r="AE304" s="10">
        <f>AD304*1.1</f>
        <v>11.178861788617887</v>
      </c>
      <c r="AF304" s="20">
        <f>AE304/4.55</f>
        <v>2.45689270079514</v>
      </c>
      <c r="AG304" s="20">
        <f>AF304*D304</f>
        <v>66.33610292146878</v>
      </c>
    </row>
    <row r="305" spans="1:33" ht="12.75">
      <c r="A305" s="10" t="s">
        <v>19</v>
      </c>
      <c r="B305" s="12">
        <v>3165140384186</v>
      </c>
      <c r="C305" s="13" t="s">
        <v>622</v>
      </c>
      <c r="D305" s="13">
        <v>23</v>
      </c>
      <c r="E305" s="13">
        <v>42</v>
      </c>
      <c r="F305" s="14">
        <f>E305/1.23</f>
        <v>34.146341463414636</v>
      </c>
      <c r="G305" s="13">
        <f>F305*1.1</f>
        <v>37.560975609756106</v>
      </c>
      <c r="H305" s="14">
        <f>G305/4.55</f>
        <v>8.255159474671672</v>
      </c>
      <c r="I305" s="13">
        <f>(E305*0.3)</f>
        <v>12.600000000000001</v>
      </c>
      <c r="J305" s="13">
        <f>D305*E305</f>
        <v>966</v>
      </c>
      <c r="K305" s="13">
        <f>E305-I305</f>
        <v>29.4</v>
      </c>
      <c r="L305" s="13">
        <f>K305/1.23</f>
        <v>23.902439024390244</v>
      </c>
      <c r="M305" s="13">
        <f>L305*1.1</f>
        <v>26.29268292682927</v>
      </c>
      <c r="N305" s="14">
        <f>D305*H305</f>
        <v>189.86866791744845</v>
      </c>
      <c r="O305" s="14">
        <f>M305/4.55</f>
        <v>5.778611632270169</v>
      </c>
      <c r="P305" s="14">
        <f>D305*O305</f>
        <v>132.9080675422139</v>
      </c>
      <c r="Q305" s="13">
        <f>J305*0.3</f>
        <v>289.80000000000007</v>
      </c>
      <c r="R305" s="13">
        <f>J305-Q305</f>
        <v>676.1999999999999</v>
      </c>
      <c r="S305" s="13">
        <f>(E305*0.5)</f>
        <v>21</v>
      </c>
      <c r="T305" s="15">
        <f>J305*0.5</f>
        <v>483</v>
      </c>
      <c r="U305" s="16">
        <f>J305-T305</f>
        <v>483</v>
      </c>
      <c r="V305" s="17">
        <f>U305/D305</f>
        <v>21</v>
      </c>
      <c r="W305" s="17">
        <f>D305*V305</f>
        <v>483</v>
      </c>
      <c r="X305" s="18" t="s">
        <v>623</v>
      </c>
      <c r="Y305" s="19">
        <v>5</v>
      </c>
      <c r="Z305" s="19">
        <v>12.1</v>
      </c>
      <c r="AA305" s="19"/>
      <c r="AB305" s="19"/>
      <c r="AC305" s="19"/>
      <c r="AD305" s="10">
        <f>V305/1.23</f>
        <v>17.073170731707318</v>
      </c>
      <c r="AE305" s="10">
        <f>AD305*1.1</f>
        <v>18.780487804878053</v>
      </c>
      <c r="AF305" s="20">
        <f>AE305/4.55</f>
        <v>4.127579737335836</v>
      </c>
      <c r="AG305" s="20">
        <f>AF305*D305</f>
        <v>94.93433395872422</v>
      </c>
    </row>
    <row r="306" spans="1:33" ht="12.75">
      <c r="A306" s="10" t="s">
        <v>19</v>
      </c>
      <c r="B306" s="12">
        <v>3165140383110</v>
      </c>
      <c r="C306" s="13" t="s">
        <v>624</v>
      </c>
      <c r="D306" s="13">
        <v>18</v>
      </c>
      <c r="E306" s="13">
        <v>16</v>
      </c>
      <c r="F306" s="14">
        <f>E306/1.23</f>
        <v>13.008130081300813</v>
      </c>
      <c r="G306" s="13">
        <f>F306*1.1</f>
        <v>14.308943089430896</v>
      </c>
      <c r="H306" s="14">
        <f>G306/4.55</f>
        <v>3.1448226570177793</v>
      </c>
      <c r="I306" s="13">
        <f>(E306*0.3)</f>
        <v>4.800000000000001</v>
      </c>
      <c r="J306" s="13">
        <f>D306*E306</f>
        <v>288</v>
      </c>
      <c r="K306" s="13">
        <f>E306-I306</f>
        <v>11.2</v>
      </c>
      <c r="L306" s="13">
        <f>K306/1.23</f>
        <v>9.105691056910569</v>
      </c>
      <c r="M306" s="13">
        <f>L306*1.1</f>
        <v>10.016260162601627</v>
      </c>
      <c r="N306" s="14">
        <f>D306*H306</f>
        <v>56.60680782632003</v>
      </c>
      <c r="O306" s="14">
        <f>M306/4.55</f>
        <v>2.2013758599124458</v>
      </c>
      <c r="P306" s="14">
        <f>D306*O306</f>
        <v>39.624765478424024</v>
      </c>
      <c r="Q306" s="13">
        <f>J306*0.3</f>
        <v>86.4</v>
      </c>
      <c r="R306" s="13">
        <f>J306-Q306</f>
        <v>201.6</v>
      </c>
      <c r="S306" s="13">
        <f>(E306*0.5)</f>
        <v>8</v>
      </c>
      <c r="T306" s="15">
        <f>J306*0.5</f>
        <v>144</v>
      </c>
      <c r="U306" s="16">
        <f>J306-T306</f>
        <v>144</v>
      </c>
      <c r="V306" s="17">
        <f>U306/D306</f>
        <v>8</v>
      </c>
      <c r="W306" s="17">
        <f>D306*V306</f>
        <v>144</v>
      </c>
      <c r="X306" s="18" t="s">
        <v>625</v>
      </c>
      <c r="Y306" s="19">
        <v>5</v>
      </c>
      <c r="Z306" s="19">
        <v>12.1</v>
      </c>
      <c r="AA306" s="19"/>
      <c r="AB306" s="19"/>
      <c r="AC306" s="19"/>
      <c r="AD306" s="10">
        <f>V306/1.23</f>
        <v>6.504065040650406</v>
      </c>
      <c r="AE306" s="10">
        <f>AD306*1.1</f>
        <v>7.154471544715448</v>
      </c>
      <c r="AF306" s="20">
        <f>AE306/4.55</f>
        <v>1.5724113285088896</v>
      </c>
      <c r="AG306" s="20">
        <f>AF306*D306</f>
        <v>28.303403913160015</v>
      </c>
    </row>
    <row r="307" spans="1:33" ht="12.75">
      <c r="A307" s="10" t="s">
        <v>19</v>
      </c>
      <c r="B307" s="12">
        <v>3545140480840</v>
      </c>
      <c r="C307" s="13" t="s">
        <v>626</v>
      </c>
      <c r="D307" s="13">
        <v>8</v>
      </c>
      <c r="E307" s="13">
        <v>30</v>
      </c>
      <c r="F307" s="14">
        <f>E307/1.23</f>
        <v>24.390243902439025</v>
      </c>
      <c r="G307" s="13">
        <f>F307*1.1</f>
        <v>26.82926829268293</v>
      </c>
      <c r="H307" s="14">
        <f>G307/4.55</f>
        <v>5.8965424819083365</v>
      </c>
      <c r="I307" s="13">
        <f>(E307*0.3)</f>
        <v>9.000000000000002</v>
      </c>
      <c r="J307" s="13">
        <f>D307*E307</f>
        <v>240</v>
      </c>
      <c r="K307" s="13">
        <f>E307-I307</f>
        <v>21</v>
      </c>
      <c r="L307" s="13">
        <f>K307/1.23</f>
        <v>17.073170731707318</v>
      </c>
      <c r="M307" s="13">
        <f>L307*1.1</f>
        <v>18.780487804878053</v>
      </c>
      <c r="N307" s="14">
        <f>D307*H307</f>
        <v>47.17233985526669</v>
      </c>
      <c r="O307" s="14">
        <f>M307/4.55</f>
        <v>4.127579737335836</v>
      </c>
      <c r="P307" s="14">
        <f>D307*O307</f>
        <v>33.02063789868669</v>
      </c>
      <c r="Q307" s="13">
        <f>J307*0.3</f>
        <v>72.00000000000001</v>
      </c>
      <c r="R307" s="13">
        <f>J307-Q307</f>
        <v>168</v>
      </c>
      <c r="S307" s="13">
        <f>(E307*0.5)</f>
        <v>15</v>
      </c>
      <c r="T307" s="15">
        <f>J307*0.5</f>
        <v>120</v>
      </c>
      <c r="U307" s="16">
        <f>J307-T307</f>
        <v>120</v>
      </c>
      <c r="V307" s="17">
        <f>U307/D307</f>
        <v>15</v>
      </c>
      <c r="W307" s="17">
        <f>D307*V307</f>
        <v>120</v>
      </c>
      <c r="X307" s="18" t="s">
        <v>627</v>
      </c>
      <c r="Y307" s="19">
        <v>5</v>
      </c>
      <c r="Z307" s="19"/>
      <c r="AA307" s="19"/>
      <c r="AB307" s="19"/>
      <c r="AC307" s="19"/>
      <c r="AD307" s="10">
        <f>V307/1.23</f>
        <v>12.195121951219512</v>
      </c>
      <c r="AE307" s="10">
        <f>AD307*1.1</f>
        <v>13.414634146341465</v>
      </c>
      <c r="AF307" s="20">
        <f>AE307/4.55</f>
        <v>2.9482712409541683</v>
      </c>
      <c r="AG307" s="20">
        <f>AF307*D307</f>
        <v>23.586169927633346</v>
      </c>
    </row>
    <row r="308" spans="1:33" ht="12.75">
      <c r="A308" s="10" t="s">
        <v>19</v>
      </c>
      <c r="B308" s="12">
        <v>3165140858892</v>
      </c>
      <c r="C308" s="13" t="s">
        <v>628</v>
      </c>
      <c r="D308" s="13">
        <v>6</v>
      </c>
      <c r="E308" s="13">
        <v>15</v>
      </c>
      <c r="F308" s="14">
        <f>E308/1.23</f>
        <v>12.195121951219512</v>
      </c>
      <c r="G308" s="13">
        <f>F308*1.1</f>
        <v>13.414634146341465</v>
      </c>
      <c r="H308" s="14">
        <f>G308/4.55</f>
        <v>2.9482712409541683</v>
      </c>
      <c r="I308" s="13">
        <f>(E308*0.3)</f>
        <v>4.500000000000001</v>
      </c>
      <c r="J308" s="13">
        <f>D308*E308</f>
        <v>90</v>
      </c>
      <c r="K308" s="13">
        <f>E308-I308</f>
        <v>10.5</v>
      </c>
      <c r="L308" s="13">
        <f>K308/1.23</f>
        <v>8.536585365853659</v>
      </c>
      <c r="M308" s="13">
        <f>L308*1.1</f>
        <v>9.390243902439027</v>
      </c>
      <c r="N308" s="14">
        <f>D308*H308</f>
        <v>17.68962744572501</v>
      </c>
      <c r="O308" s="14">
        <f>M308/4.55</f>
        <v>2.063789868667918</v>
      </c>
      <c r="P308" s="14">
        <f>D308*O308</f>
        <v>12.382739212007507</v>
      </c>
      <c r="Q308" s="13">
        <f>J308*0.3</f>
        <v>27.000000000000004</v>
      </c>
      <c r="R308" s="13">
        <f>J308-Q308</f>
        <v>63</v>
      </c>
      <c r="S308" s="13">
        <f>(E308*0.5)</f>
        <v>7.5</v>
      </c>
      <c r="T308" s="15">
        <f>J308*0.5</f>
        <v>45</v>
      </c>
      <c r="U308" s="16">
        <f>J308-T308</f>
        <v>45</v>
      </c>
      <c r="V308" s="17">
        <f>U308/D308</f>
        <v>7.5</v>
      </c>
      <c r="W308" s="17">
        <f>D308*V308</f>
        <v>45</v>
      </c>
      <c r="X308" s="18" t="s">
        <v>629</v>
      </c>
      <c r="Y308" s="19">
        <v>5</v>
      </c>
      <c r="Z308" s="19">
        <v>10.4</v>
      </c>
      <c r="AA308" s="19"/>
      <c r="AB308" s="19"/>
      <c r="AC308" s="19"/>
      <c r="AD308" s="10">
        <f>V308/1.23</f>
        <v>6.097560975609756</v>
      </c>
      <c r="AE308" s="10">
        <f>AD308*1.1</f>
        <v>6.707317073170732</v>
      </c>
      <c r="AF308" s="20">
        <f>AE308/4.55</f>
        <v>1.4741356204770841</v>
      </c>
      <c r="AG308" s="20">
        <f>AF308*D308</f>
        <v>8.844813722862504</v>
      </c>
    </row>
    <row r="309" spans="1:33" ht="12.75">
      <c r="A309" s="10" t="s">
        <v>19</v>
      </c>
      <c r="B309" s="12">
        <v>3165140858847</v>
      </c>
      <c r="C309" s="13" t="s">
        <v>630</v>
      </c>
      <c r="D309" s="13">
        <v>13</v>
      </c>
      <c r="E309" s="13">
        <v>10</v>
      </c>
      <c r="F309" s="14">
        <f>E309/1.23</f>
        <v>8.130081300813009</v>
      </c>
      <c r="G309" s="13">
        <f>F309*1.1</f>
        <v>8.943089430894311</v>
      </c>
      <c r="H309" s="14">
        <f>G309/4.55</f>
        <v>1.9655141606361124</v>
      </c>
      <c r="I309" s="13">
        <f>(E309*0.3)</f>
        <v>3.0000000000000004</v>
      </c>
      <c r="J309" s="13">
        <f>D309*E309</f>
        <v>130</v>
      </c>
      <c r="K309" s="13">
        <f>E309-I309</f>
        <v>7</v>
      </c>
      <c r="L309" s="13">
        <f>K309/1.23</f>
        <v>5.691056910569106</v>
      </c>
      <c r="M309" s="13">
        <f>L309*1.1</f>
        <v>6.260162601626017</v>
      </c>
      <c r="N309" s="14">
        <f>D309*H309</f>
        <v>25.55168408826946</v>
      </c>
      <c r="O309" s="14">
        <f>M309/4.55</f>
        <v>1.3758599124452784</v>
      </c>
      <c r="P309" s="14">
        <f>D309*O309</f>
        <v>17.88617886178862</v>
      </c>
      <c r="Q309" s="13">
        <f>J309*0.3</f>
        <v>39.00000000000001</v>
      </c>
      <c r="R309" s="13">
        <f>J309-Q309</f>
        <v>91</v>
      </c>
      <c r="S309" s="13">
        <f>(E309*0.5)</f>
        <v>5</v>
      </c>
      <c r="T309" s="15">
        <f>J309*0.5</f>
        <v>65</v>
      </c>
      <c r="U309" s="16">
        <f>J309-T309</f>
        <v>65</v>
      </c>
      <c r="V309" s="17">
        <f>U309/D309</f>
        <v>5</v>
      </c>
      <c r="W309" s="17">
        <f>D309*V309</f>
        <v>65</v>
      </c>
      <c r="X309" s="18" t="s">
        <v>631</v>
      </c>
      <c r="Y309" s="19">
        <v>5</v>
      </c>
      <c r="Z309" s="19">
        <v>10.4</v>
      </c>
      <c r="AA309" s="19"/>
      <c r="AB309" s="19"/>
      <c r="AC309" s="19"/>
      <c r="AD309" s="10">
        <f>V309/1.23</f>
        <v>4.065040650406504</v>
      </c>
      <c r="AE309" s="10">
        <f>AD309*1.1</f>
        <v>4.4715447154471555</v>
      </c>
      <c r="AF309" s="20">
        <f>AE309/4.55</f>
        <v>0.9827570803180562</v>
      </c>
      <c r="AG309" s="20">
        <f>AF309*D309</f>
        <v>12.77584204413473</v>
      </c>
    </row>
    <row r="310" spans="1:33" ht="12.75">
      <c r="A310" s="10" t="s">
        <v>19</v>
      </c>
      <c r="B310" s="12">
        <v>3165140858809</v>
      </c>
      <c r="C310" s="13" t="s">
        <v>632</v>
      </c>
      <c r="D310" s="13">
        <v>3</v>
      </c>
      <c r="E310" s="13">
        <v>10</v>
      </c>
      <c r="F310" s="14">
        <f>E310/1.23</f>
        <v>8.130081300813009</v>
      </c>
      <c r="G310" s="13">
        <f>F310*1.1</f>
        <v>8.943089430894311</v>
      </c>
      <c r="H310" s="14">
        <f>G310/4.55</f>
        <v>1.9655141606361124</v>
      </c>
      <c r="I310" s="13">
        <f>(E310*0.3)</f>
        <v>3.0000000000000004</v>
      </c>
      <c r="J310" s="13">
        <f>D310*E310</f>
        <v>30</v>
      </c>
      <c r="K310" s="13">
        <f>E310-I310</f>
        <v>7</v>
      </c>
      <c r="L310" s="13">
        <f>K310/1.23</f>
        <v>5.691056910569106</v>
      </c>
      <c r="M310" s="13">
        <f>L310*1.1</f>
        <v>6.260162601626017</v>
      </c>
      <c r="N310" s="14">
        <f>D310*H310</f>
        <v>5.896542481908337</v>
      </c>
      <c r="O310" s="14">
        <f>M310/4.55</f>
        <v>1.3758599124452784</v>
      </c>
      <c r="P310" s="14">
        <f>D310*O310</f>
        <v>4.127579737335835</v>
      </c>
      <c r="Q310" s="13">
        <f>J310*0.3</f>
        <v>9.000000000000002</v>
      </c>
      <c r="R310" s="13">
        <f>J310-Q310</f>
        <v>21</v>
      </c>
      <c r="S310" s="13">
        <f>(E310*0.5)</f>
        <v>5</v>
      </c>
      <c r="T310" s="15">
        <f>J310*0.5</f>
        <v>15</v>
      </c>
      <c r="U310" s="16">
        <f>J310-T310</f>
        <v>15</v>
      </c>
      <c r="V310" s="17">
        <f>U310/D310</f>
        <v>5</v>
      </c>
      <c r="W310" s="17">
        <f>D310*V310</f>
        <v>15</v>
      </c>
      <c r="X310" s="18" t="s">
        <v>633</v>
      </c>
      <c r="Y310" s="19">
        <v>5</v>
      </c>
      <c r="Z310" s="19"/>
      <c r="AA310" s="19"/>
      <c r="AB310" s="19"/>
      <c r="AC310" s="19"/>
      <c r="AD310" s="10">
        <f>V310/1.23</f>
        <v>4.065040650406504</v>
      </c>
      <c r="AE310" s="10">
        <f>AD310*1.1</f>
        <v>4.4715447154471555</v>
      </c>
      <c r="AF310" s="20">
        <f>AE310/4.55</f>
        <v>0.9827570803180562</v>
      </c>
      <c r="AG310" s="20">
        <f>AF310*D310</f>
        <v>2.9482712409541687</v>
      </c>
    </row>
    <row r="311" spans="1:33" ht="12.75">
      <c r="A311" s="10" t="s">
        <v>19</v>
      </c>
      <c r="B311" s="12">
        <v>3165140858755</v>
      </c>
      <c r="C311" s="13" t="s">
        <v>634</v>
      </c>
      <c r="D311" s="13">
        <v>14</v>
      </c>
      <c r="E311" s="13">
        <v>6</v>
      </c>
      <c r="F311" s="14">
        <f>E311/1.23</f>
        <v>4.878048780487805</v>
      </c>
      <c r="G311" s="13">
        <f>F311*1.1</f>
        <v>5.365853658536586</v>
      </c>
      <c r="H311" s="14">
        <f>G311/4.55</f>
        <v>1.1793084963816671</v>
      </c>
      <c r="I311" s="13">
        <f>(E311*0.3)</f>
        <v>1.8000000000000003</v>
      </c>
      <c r="J311" s="13">
        <f>D311*E311</f>
        <v>84</v>
      </c>
      <c r="K311" s="13">
        <f>E311-I311</f>
        <v>4.199999999999999</v>
      </c>
      <c r="L311" s="13">
        <f>K311/1.23</f>
        <v>3.414634146341463</v>
      </c>
      <c r="M311" s="13">
        <f>L311*1.1</f>
        <v>3.7560975609756095</v>
      </c>
      <c r="N311" s="14">
        <f>D311*H311</f>
        <v>16.51031894934334</v>
      </c>
      <c r="O311" s="14">
        <f>M311/4.55</f>
        <v>0.8255159474671669</v>
      </c>
      <c r="P311" s="14">
        <f>D311*O311</f>
        <v>11.557223264540337</v>
      </c>
      <c r="Q311" s="13">
        <f>J311*0.3</f>
        <v>25.200000000000003</v>
      </c>
      <c r="R311" s="13">
        <f>J311-Q311</f>
        <v>58.8</v>
      </c>
      <c r="S311" s="13">
        <f>(E311*0.5)</f>
        <v>3</v>
      </c>
      <c r="T311" s="15">
        <f>J311*0.5</f>
        <v>42</v>
      </c>
      <c r="U311" s="16">
        <f>J311-T311</f>
        <v>42</v>
      </c>
      <c r="V311" s="17">
        <f>U311/D311</f>
        <v>3</v>
      </c>
      <c r="W311" s="17">
        <f>D311*V311</f>
        <v>42</v>
      </c>
      <c r="X311" s="18" t="s">
        <v>635</v>
      </c>
      <c r="Y311" s="19">
        <v>5</v>
      </c>
      <c r="Z311" s="19">
        <v>10.4</v>
      </c>
      <c r="AA311" s="19"/>
      <c r="AB311" s="19"/>
      <c r="AC311" s="19"/>
      <c r="AD311" s="10">
        <f>V311/1.23</f>
        <v>2.4390243902439024</v>
      </c>
      <c r="AE311" s="10">
        <f>AD311*1.1</f>
        <v>2.682926829268293</v>
      </c>
      <c r="AF311" s="20">
        <f>AE311/4.55</f>
        <v>0.5896542481908336</v>
      </c>
      <c r="AG311" s="20">
        <f>AF311*D311</f>
        <v>8.25515947467167</v>
      </c>
    </row>
    <row r="312" spans="1:33" ht="12.75">
      <c r="A312" s="10" t="s">
        <v>19</v>
      </c>
      <c r="B312" s="12">
        <v>3165140858731</v>
      </c>
      <c r="C312" s="13" t="s">
        <v>636</v>
      </c>
      <c r="D312" s="13">
        <v>17</v>
      </c>
      <c r="E312" s="13">
        <v>5</v>
      </c>
      <c r="F312" s="14">
        <f>E312/1.23</f>
        <v>4.065040650406504</v>
      </c>
      <c r="G312" s="13">
        <f>F312*1.1</f>
        <v>4.4715447154471555</v>
      </c>
      <c r="H312" s="14">
        <f>G312/4.55</f>
        <v>0.9827570803180562</v>
      </c>
      <c r="I312" s="13">
        <f>(E312*0.3)</f>
        <v>1.5000000000000002</v>
      </c>
      <c r="J312" s="13">
        <f>D312*E312</f>
        <v>85</v>
      </c>
      <c r="K312" s="13">
        <f>E312-I312</f>
        <v>3.5</v>
      </c>
      <c r="L312" s="13">
        <f>K312/1.23</f>
        <v>2.845528455284553</v>
      </c>
      <c r="M312" s="13">
        <f>L312*1.1</f>
        <v>3.1300813008130084</v>
      </c>
      <c r="N312" s="14">
        <f>D312*H312</f>
        <v>16.706870365406957</v>
      </c>
      <c r="O312" s="14">
        <f>M312/4.55</f>
        <v>0.6879299562226392</v>
      </c>
      <c r="P312" s="14">
        <f>D312*O312</f>
        <v>11.694809255784866</v>
      </c>
      <c r="Q312" s="13">
        <f>J312*0.3</f>
        <v>25.500000000000004</v>
      </c>
      <c r="R312" s="13">
        <f>J312-Q312</f>
        <v>59.5</v>
      </c>
      <c r="S312" s="13">
        <f>(E312*0.5)</f>
        <v>2.5</v>
      </c>
      <c r="T312" s="15">
        <f>J312*0.5</f>
        <v>42.5</v>
      </c>
      <c r="U312" s="16">
        <f>J312-T312</f>
        <v>42.5</v>
      </c>
      <c r="V312" s="17">
        <f>U312/D312</f>
        <v>2.5</v>
      </c>
      <c r="W312" s="17">
        <f>D312*V312</f>
        <v>42.5</v>
      </c>
      <c r="X312" s="18" t="s">
        <v>637</v>
      </c>
      <c r="Y312" s="19">
        <v>5</v>
      </c>
      <c r="Z312" s="19">
        <v>10.4</v>
      </c>
      <c r="AA312" s="19"/>
      <c r="AB312" s="19"/>
      <c r="AC312" s="19"/>
      <c r="AD312" s="10">
        <f>V312/1.23</f>
        <v>2.032520325203252</v>
      </c>
      <c r="AE312" s="10">
        <f>AD312*1.1</f>
        <v>2.2357723577235777</v>
      </c>
      <c r="AF312" s="20">
        <f>AE312/4.55</f>
        <v>0.4913785401590281</v>
      </c>
      <c r="AG312" s="20">
        <f>AF312*D312</f>
        <v>8.353435182703478</v>
      </c>
    </row>
    <row r="313" spans="1:33" ht="12.75">
      <c r="A313" s="10" t="s">
        <v>19</v>
      </c>
      <c r="B313" s="12">
        <v>3165140383127</v>
      </c>
      <c r="C313" s="13" t="s">
        <v>638</v>
      </c>
      <c r="D313" s="13">
        <v>20</v>
      </c>
      <c r="E313" s="13">
        <v>22</v>
      </c>
      <c r="F313" s="14">
        <f>E313/1.23</f>
        <v>17.88617886178862</v>
      </c>
      <c r="G313" s="13">
        <f>F313*1.1</f>
        <v>19.67479674796748</v>
      </c>
      <c r="H313" s="14">
        <f>G313/4.55</f>
        <v>4.324131153399446</v>
      </c>
      <c r="I313" s="13">
        <f>(E313*0.3)</f>
        <v>6.600000000000001</v>
      </c>
      <c r="J313" s="13">
        <f>D313*E313</f>
        <v>440</v>
      </c>
      <c r="K313" s="13">
        <f>E313-I313</f>
        <v>15.399999999999999</v>
      </c>
      <c r="L313" s="13">
        <f>K313/1.23</f>
        <v>12.520325203252032</v>
      </c>
      <c r="M313" s="13">
        <f>L313*1.1</f>
        <v>13.772357723577237</v>
      </c>
      <c r="N313" s="14">
        <f>D313*H313</f>
        <v>86.48262306798892</v>
      </c>
      <c r="O313" s="14">
        <f>M313/4.55</f>
        <v>3.0268918073796125</v>
      </c>
      <c r="P313" s="14">
        <f>D313*O313</f>
        <v>60.53783614759225</v>
      </c>
      <c r="Q313" s="13">
        <f>J313*0.3</f>
        <v>132.00000000000003</v>
      </c>
      <c r="R313" s="13">
        <f>J313-Q313</f>
        <v>308</v>
      </c>
      <c r="S313" s="13">
        <f>(E313*0.5)</f>
        <v>11</v>
      </c>
      <c r="T313" s="15">
        <f>J313*0.5</f>
        <v>220</v>
      </c>
      <c r="U313" s="16">
        <f>J313-T313</f>
        <v>220</v>
      </c>
      <c r="V313" s="17">
        <f>U313/D313</f>
        <v>11</v>
      </c>
      <c r="W313" s="17">
        <f>D313*V313</f>
        <v>220</v>
      </c>
      <c r="X313" s="18" t="s">
        <v>639</v>
      </c>
      <c r="Y313" s="19">
        <v>12.1</v>
      </c>
      <c r="Z313" s="19"/>
      <c r="AA313" s="19"/>
      <c r="AB313" s="19"/>
      <c r="AC313" s="19"/>
      <c r="AD313" s="10">
        <f>V313/1.23</f>
        <v>8.94308943089431</v>
      </c>
      <c r="AE313" s="10">
        <f>AD313*1.1</f>
        <v>9.83739837398374</v>
      </c>
      <c r="AF313" s="20">
        <f>AE313/4.55</f>
        <v>2.162065576699723</v>
      </c>
      <c r="AG313" s="20">
        <f>AF313*D313</f>
        <v>43.24131153399446</v>
      </c>
    </row>
    <row r="314" spans="1:33" ht="12.75">
      <c r="A314" s="10" t="s">
        <v>19</v>
      </c>
      <c r="B314" s="12">
        <v>3165140383103</v>
      </c>
      <c r="C314" s="13" t="s">
        <v>640</v>
      </c>
      <c r="D314" s="13">
        <v>32</v>
      </c>
      <c r="E314" s="13">
        <v>35</v>
      </c>
      <c r="F314" s="14">
        <f>E314/1.23</f>
        <v>28.45528455284553</v>
      </c>
      <c r="G314" s="13">
        <f>F314*1.1</f>
        <v>31.300813008130085</v>
      </c>
      <c r="H314" s="14">
        <f>G314/4.55</f>
        <v>6.879299562226392</v>
      </c>
      <c r="I314" s="13">
        <f>(E314*0.3)</f>
        <v>10.500000000000002</v>
      </c>
      <c r="J314" s="13">
        <f>D314*E314</f>
        <v>1120</v>
      </c>
      <c r="K314" s="13">
        <f>E314-I314</f>
        <v>24.5</v>
      </c>
      <c r="L314" s="13">
        <f>K314/1.23</f>
        <v>19.91869918699187</v>
      </c>
      <c r="M314" s="13">
        <f>L314*1.1</f>
        <v>21.910569105691057</v>
      </c>
      <c r="N314" s="14">
        <f>D314*H314</f>
        <v>220.13758599124455</v>
      </c>
      <c r="O314" s="14">
        <f>M314/4.55</f>
        <v>4.815509693558474</v>
      </c>
      <c r="P314" s="14">
        <f>D314*O314</f>
        <v>154.09631019387118</v>
      </c>
      <c r="Q314" s="13">
        <f>J314*0.3</f>
        <v>336.00000000000006</v>
      </c>
      <c r="R314" s="13">
        <f>J314-Q314</f>
        <v>784</v>
      </c>
      <c r="S314" s="13">
        <f>(E314*0.5)</f>
        <v>17.5</v>
      </c>
      <c r="T314" s="15">
        <f>J314*0.5</f>
        <v>560</v>
      </c>
      <c r="U314" s="16">
        <f>J314-T314</f>
        <v>560</v>
      </c>
      <c r="V314" s="17">
        <f>U314/D314</f>
        <v>17.5</v>
      </c>
      <c r="W314" s="17">
        <f>D314*V314</f>
        <v>560</v>
      </c>
      <c r="X314" s="18" t="s">
        <v>641</v>
      </c>
      <c r="Y314" s="19">
        <v>12.1</v>
      </c>
      <c r="Z314" s="19"/>
      <c r="AA314" s="19"/>
      <c r="AB314" s="19"/>
      <c r="AC314" s="19"/>
      <c r="AD314" s="10">
        <f>V314/1.23</f>
        <v>14.227642276422765</v>
      </c>
      <c r="AE314" s="10">
        <f>AD314*1.1</f>
        <v>15.650406504065042</v>
      </c>
      <c r="AF314" s="20">
        <f>AE314/4.55</f>
        <v>3.439649781113196</v>
      </c>
      <c r="AG314" s="20">
        <f>AF314*D314</f>
        <v>110.06879299562227</v>
      </c>
    </row>
    <row r="315" spans="1:33" ht="12.75">
      <c r="A315" s="10" t="s">
        <v>19</v>
      </c>
      <c r="B315" s="12">
        <v>3165140383066</v>
      </c>
      <c r="C315" s="13" t="s">
        <v>642</v>
      </c>
      <c r="D315" s="13">
        <v>10</v>
      </c>
      <c r="E315" s="13">
        <v>35</v>
      </c>
      <c r="F315" s="14">
        <f>E315/1.23</f>
        <v>28.45528455284553</v>
      </c>
      <c r="G315" s="13">
        <f>F315*1.1</f>
        <v>31.300813008130085</v>
      </c>
      <c r="H315" s="14">
        <f>G315/4.55</f>
        <v>6.879299562226392</v>
      </c>
      <c r="I315" s="13">
        <f>(E315*0.3)</f>
        <v>10.500000000000002</v>
      </c>
      <c r="J315" s="13">
        <f>D315*E315</f>
        <v>350</v>
      </c>
      <c r="K315" s="13">
        <f>E315-I315</f>
        <v>24.5</v>
      </c>
      <c r="L315" s="13">
        <f>K315/1.23</f>
        <v>19.91869918699187</v>
      </c>
      <c r="M315" s="13">
        <f>L315*1.1</f>
        <v>21.910569105691057</v>
      </c>
      <c r="N315" s="14">
        <f>D315*H315</f>
        <v>68.79299562226392</v>
      </c>
      <c r="O315" s="14">
        <f>M315/4.55</f>
        <v>4.815509693558474</v>
      </c>
      <c r="P315" s="14">
        <f>D315*O315</f>
        <v>48.155096935584744</v>
      </c>
      <c r="Q315" s="13">
        <f>J315*0.3</f>
        <v>105.00000000000001</v>
      </c>
      <c r="R315" s="13">
        <f>J315-Q315</f>
        <v>245</v>
      </c>
      <c r="S315" s="13">
        <f>(E315*0.5)</f>
        <v>17.5</v>
      </c>
      <c r="T315" s="15">
        <f>J315*0.5</f>
        <v>175</v>
      </c>
      <c r="U315" s="16">
        <f>J315-T315</f>
        <v>175</v>
      </c>
      <c r="V315" s="17">
        <f>U315/D315</f>
        <v>17.5</v>
      </c>
      <c r="W315" s="17">
        <f>D315*V315</f>
        <v>175</v>
      </c>
      <c r="X315" s="18" t="s">
        <v>643</v>
      </c>
      <c r="Y315" s="19">
        <v>12.1</v>
      </c>
      <c r="Z315" s="19"/>
      <c r="AA315" s="19"/>
      <c r="AB315" s="19"/>
      <c r="AC315" s="19"/>
      <c r="AD315" s="10">
        <f>V315/1.23</f>
        <v>14.227642276422765</v>
      </c>
      <c r="AE315" s="10">
        <f>AD315*1.1</f>
        <v>15.650406504065042</v>
      </c>
      <c r="AF315" s="20">
        <f>AE315/4.55</f>
        <v>3.439649781113196</v>
      </c>
      <c r="AG315" s="20">
        <f>AF315*D315</f>
        <v>34.39649781113196</v>
      </c>
    </row>
    <row r="316" spans="1:33" ht="12.75">
      <c r="A316" s="10" t="s">
        <v>19</v>
      </c>
      <c r="B316" s="12">
        <v>3165140385848</v>
      </c>
      <c r="C316" s="13" t="s">
        <v>644</v>
      </c>
      <c r="D316" s="13">
        <v>3</v>
      </c>
      <c r="E316" s="13">
        <v>21.69</v>
      </c>
      <c r="F316" s="14">
        <f>E316/1.23</f>
        <v>17.634146341463417</v>
      </c>
      <c r="G316" s="13">
        <f>F316*1.1</f>
        <v>19.39756097560976</v>
      </c>
      <c r="H316" s="14">
        <f>G316/4.55</f>
        <v>4.263200214419728</v>
      </c>
      <c r="I316" s="13">
        <f>(E316*0.3)</f>
        <v>6.5070000000000014</v>
      </c>
      <c r="J316" s="13">
        <f>D316*E316</f>
        <v>65.07000000000001</v>
      </c>
      <c r="K316" s="13">
        <f>E316-I316</f>
        <v>15.183</v>
      </c>
      <c r="L316" s="13">
        <f>K316/1.23</f>
        <v>12.34390243902439</v>
      </c>
      <c r="M316" s="13">
        <f>L316*1.1</f>
        <v>13.578292682926831</v>
      </c>
      <c r="N316" s="14">
        <f>D316*H316</f>
        <v>12.789600643259183</v>
      </c>
      <c r="O316" s="14">
        <f>M316/4.55</f>
        <v>2.984240150093809</v>
      </c>
      <c r="P316" s="14">
        <f>D316*O316</f>
        <v>8.952720450281427</v>
      </c>
      <c r="Q316" s="13">
        <f>J316*0.3</f>
        <v>19.521000000000004</v>
      </c>
      <c r="R316" s="13">
        <f>J316-Q316</f>
        <v>45.54900000000001</v>
      </c>
      <c r="S316" s="13">
        <f>(E316*0.5)</f>
        <v>10.845</v>
      </c>
      <c r="T316" s="15">
        <f>J316*0.5</f>
        <v>32.535000000000004</v>
      </c>
      <c r="U316" s="16">
        <f>J316-T316</f>
        <v>32.535000000000004</v>
      </c>
      <c r="V316" s="17">
        <f>U316/D316</f>
        <v>10.845</v>
      </c>
      <c r="W316" s="17">
        <f>D316*V316</f>
        <v>32.535000000000004</v>
      </c>
      <c r="X316" s="18" t="s">
        <v>645</v>
      </c>
      <c r="Y316" s="19">
        <v>12.1</v>
      </c>
      <c r="Z316" s="19"/>
      <c r="AA316" s="19"/>
      <c r="AB316" s="19"/>
      <c r="AC316" s="19"/>
      <c r="AD316" s="10">
        <f>V316/1.23</f>
        <v>8.817073170731708</v>
      </c>
      <c r="AE316" s="10">
        <f>AD316*1.1</f>
        <v>9.69878048780488</v>
      </c>
      <c r="AF316" s="20">
        <f>AE316/4.55</f>
        <v>2.131600107209864</v>
      </c>
      <c r="AG316" s="20">
        <f>AF316*D316</f>
        <v>6.3948003216295914</v>
      </c>
    </row>
    <row r="317" spans="1:33" ht="12.75">
      <c r="A317" s="10" t="s">
        <v>19</v>
      </c>
      <c r="B317" s="12">
        <v>3165140385855</v>
      </c>
      <c r="C317" s="13" t="s">
        <v>646</v>
      </c>
      <c r="D317" s="13">
        <v>10</v>
      </c>
      <c r="E317" s="13">
        <v>17.19</v>
      </c>
      <c r="F317" s="14">
        <f>E317/1.23</f>
        <v>13.975609756097562</v>
      </c>
      <c r="G317" s="13">
        <f>F317*1.1</f>
        <v>15.373170731707319</v>
      </c>
      <c r="H317" s="14">
        <f>G317/4.55</f>
        <v>3.378718842133477</v>
      </c>
      <c r="I317" s="13">
        <f>(E317*0.3)</f>
        <v>5.157000000000001</v>
      </c>
      <c r="J317" s="13">
        <f>D317*E317</f>
        <v>171.9</v>
      </c>
      <c r="K317" s="13">
        <f>E317-I317</f>
        <v>12.033000000000001</v>
      </c>
      <c r="L317" s="13">
        <f>K317/1.23</f>
        <v>9.782926829268295</v>
      </c>
      <c r="M317" s="13">
        <f>L317*1.1</f>
        <v>10.761219512195124</v>
      </c>
      <c r="N317" s="14">
        <f>D317*H317</f>
        <v>33.78718842133477</v>
      </c>
      <c r="O317" s="14">
        <f>M317/4.55</f>
        <v>2.365103189493434</v>
      </c>
      <c r="P317" s="14">
        <f>D317*O317</f>
        <v>23.651031894934338</v>
      </c>
      <c r="Q317" s="13">
        <f>J317*0.3</f>
        <v>51.57000000000001</v>
      </c>
      <c r="R317" s="13">
        <f>J317-Q317</f>
        <v>120.33</v>
      </c>
      <c r="S317" s="13">
        <f>(E317*0.5)</f>
        <v>8.595</v>
      </c>
      <c r="T317" s="15">
        <f>J317*0.5</f>
        <v>85.95</v>
      </c>
      <c r="U317" s="16">
        <f>J317-T317</f>
        <v>85.95</v>
      </c>
      <c r="V317" s="17">
        <f>U317/D317</f>
        <v>8.595</v>
      </c>
      <c r="W317" s="17">
        <f>D317*V317</f>
        <v>85.95</v>
      </c>
      <c r="X317" s="18" t="s">
        <v>647</v>
      </c>
      <c r="Y317" s="19">
        <v>12.1</v>
      </c>
      <c r="Z317" s="19"/>
      <c r="AA317" s="19"/>
      <c r="AB317" s="19"/>
      <c r="AC317" s="19"/>
      <c r="AD317" s="10">
        <f>V317/1.23</f>
        <v>6.987804878048781</v>
      </c>
      <c r="AE317" s="10">
        <f>AD317*1.1</f>
        <v>7.686585365853659</v>
      </c>
      <c r="AF317" s="20">
        <f>AE317/4.55</f>
        <v>1.6893594210667384</v>
      </c>
      <c r="AG317" s="20">
        <f>AF317*D317</f>
        <v>16.893594210667384</v>
      </c>
    </row>
    <row r="318" spans="1:33" ht="12.75">
      <c r="A318" s="10" t="s">
        <v>19</v>
      </c>
      <c r="B318" s="12">
        <v>3165140385930</v>
      </c>
      <c r="C318" s="13" t="s">
        <v>648</v>
      </c>
      <c r="D318" s="13">
        <v>9</v>
      </c>
      <c r="E318" s="13">
        <v>25.79</v>
      </c>
      <c r="F318" s="14">
        <f>E318/1.23</f>
        <v>20.96747967479675</v>
      </c>
      <c r="G318" s="13">
        <f>F318*1.1</f>
        <v>23.064227642276425</v>
      </c>
      <c r="H318" s="14">
        <f>G318/4.55</f>
        <v>5.069061020280533</v>
      </c>
      <c r="I318" s="13">
        <f>(E318*0.3)</f>
        <v>7.737000000000001</v>
      </c>
      <c r="J318" s="13">
        <f>D318*E318</f>
        <v>232.10999999999999</v>
      </c>
      <c r="K318" s="13">
        <f>E318-I318</f>
        <v>18.052999999999997</v>
      </c>
      <c r="L318" s="13">
        <f>K318/1.23</f>
        <v>14.677235772357722</v>
      </c>
      <c r="M318" s="13">
        <f>L318*1.1</f>
        <v>16.144959349593496</v>
      </c>
      <c r="N318" s="14">
        <f>D318*H318</f>
        <v>45.6215491825248</v>
      </c>
      <c r="O318" s="14">
        <f>M318/4.55</f>
        <v>3.5483427141963726</v>
      </c>
      <c r="P318" s="14">
        <f>D318*O318</f>
        <v>31.935084427767354</v>
      </c>
      <c r="Q318" s="13">
        <f>J318*0.3</f>
        <v>69.63300000000001</v>
      </c>
      <c r="R318" s="13">
        <f>J318-Q318</f>
        <v>162.47699999999998</v>
      </c>
      <c r="S318" s="13">
        <f>(E318*0.5)</f>
        <v>12.895</v>
      </c>
      <c r="T318" s="15">
        <f>J318*0.5</f>
        <v>116.05499999999999</v>
      </c>
      <c r="U318" s="16">
        <f>J318-T318</f>
        <v>116.05499999999999</v>
      </c>
      <c r="V318" s="17">
        <f>U318/D318</f>
        <v>12.895</v>
      </c>
      <c r="W318" s="17">
        <f>D318*V318</f>
        <v>116.05499999999999</v>
      </c>
      <c r="X318" s="18" t="s">
        <v>649</v>
      </c>
      <c r="Y318" s="19">
        <v>28</v>
      </c>
      <c r="Z318" s="19"/>
      <c r="AA318" s="19"/>
      <c r="AB318" s="19"/>
      <c r="AC318" s="19"/>
      <c r="AD318" s="10">
        <f>V318/1.23</f>
        <v>10.483739837398375</v>
      </c>
      <c r="AE318" s="10">
        <f>AD318*1.1</f>
        <v>11.532113821138212</v>
      </c>
      <c r="AF318" s="20">
        <f>AE318/4.55</f>
        <v>2.5345305101402666</v>
      </c>
      <c r="AG318" s="20">
        <f>AF318*D318</f>
        <v>22.8107745912624</v>
      </c>
    </row>
    <row r="319" spans="1:33" ht="12.75">
      <c r="A319" s="10" t="s">
        <v>19</v>
      </c>
      <c r="B319" s="12">
        <v>3165140385923</v>
      </c>
      <c r="C319" s="13" t="s">
        <v>650</v>
      </c>
      <c r="D319" s="13">
        <v>11</v>
      </c>
      <c r="E319" s="13">
        <v>40</v>
      </c>
      <c r="F319" s="14">
        <f>E319/1.23</f>
        <v>32.520325203252035</v>
      </c>
      <c r="G319" s="13">
        <f>F319*1.1</f>
        <v>35.772357723577244</v>
      </c>
      <c r="H319" s="14">
        <f>G319/4.55</f>
        <v>7.86205664254445</v>
      </c>
      <c r="I319" s="13">
        <f>(E319*0.3)</f>
        <v>12.000000000000002</v>
      </c>
      <c r="J319" s="13">
        <f>D319*E319</f>
        <v>440</v>
      </c>
      <c r="K319" s="13">
        <f>E319-I319</f>
        <v>28</v>
      </c>
      <c r="L319" s="13">
        <f>K319/1.23</f>
        <v>22.764227642276424</v>
      </c>
      <c r="M319" s="13">
        <f>L319*1.1</f>
        <v>25.040650406504067</v>
      </c>
      <c r="N319" s="14">
        <f>D319*H319</f>
        <v>86.48262306798894</v>
      </c>
      <c r="O319" s="14">
        <f>M319/4.55</f>
        <v>5.5034396497811136</v>
      </c>
      <c r="P319" s="14">
        <f>D319*O319</f>
        <v>60.53783614759225</v>
      </c>
      <c r="Q319" s="13">
        <f>J319*0.3</f>
        <v>132.00000000000003</v>
      </c>
      <c r="R319" s="13">
        <f>J319-Q319</f>
        <v>308</v>
      </c>
      <c r="S319" s="13">
        <f>(E319*0.5)</f>
        <v>20</v>
      </c>
      <c r="T319" s="15">
        <f>J319*0.5</f>
        <v>220</v>
      </c>
      <c r="U319" s="16">
        <f>J319-T319</f>
        <v>220</v>
      </c>
      <c r="V319" s="17">
        <f>U319/D319</f>
        <v>20</v>
      </c>
      <c r="W319" s="17">
        <f>D319*V319</f>
        <v>220</v>
      </c>
      <c r="X319" s="18" t="s">
        <v>651</v>
      </c>
      <c r="Y319" s="19">
        <v>11.1</v>
      </c>
      <c r="Z319" s="19"/>
      <c r="AA319" s="19"/>
      <c r="AB319" s="19"/>
      <c r="AC319" s="19"/>
      <c r="AD319" s="10">
        <f>V319/1.23</f>
        <v>16.260162601626018</v>
      </c>
      <c r="AE319" s="10">
        <f>AD319*1.1</f>
        <v>17.886178861788622</v>
      </c>
      <c r="AF319" s="20">
        <f>AE319/4.55</f>
        <v>3.931028321272225</v>
      </c>
      <c r="AG319" s="20">
        <f>AF319*D319</f>
        <v>43.24131153399447</v>
      </c>
    </row>
    <row r="320" spans="1:33" ht="12.75">
      <c r="A320" s="10" t="s">
        <v>19</v>
      </c>
      <c r="B320" s="12">
        <v>3165140385916</v>
      </c>
      <c r="C320" s="13" t="s">
        <v>652</v>
      </c>
      <c r="D320" s="13">
        <v>6</v>
      </c>
      <c r="E320" s="13">
        <v>35</v>
      </c>
      <c r="F320" s="14">
        <f>E320/1.23</f>
        <v>28.45528455284553</v>
      </c>
      <c r="G320" s="13">
        <f>F320*1.1</f>
        <v>31.300813008130085</v>
      </c>
      <c r="H320" s="14">
        <f>G320/4.55</f>
        <v>6.879299562226392</v>
      </c>
      <c r="I320" s="13">
        <f>(E320*0.3)</f>
        <v>10.500000000000002</v>
      </c>
      <c r="J320" s="13">
        <f>D320*E320</f>
        <v>210</v>
      </c>
      <c r="K320" s="13">
        <f>E320-I320</f>
        <v>24.5</v>
      </c>
      <c r="L320" s="13">
        <f>K320/1.23</f>
        <v>19.91869918699187</v>
      </c>
      <c r="M320" s="13">
        <f>L320*1.1</f>
        <v>21.910569105691057</v>
      </c>
      <c r="N320" s="14">
        <f>D320*H320</f>
        <v>41.27579737335835</v>
      </c>
      <c r="O320" s="14">
        <f>M320/4.55</f>
        <v>4.815509693558474</v>
      </c>
      <c r="P320" s="14">
        <f>D320*O320</f>
        <v>28.893058161350844</v>
      </c>
      <c r="Q320" s="13">
        <f>J320*0.3</f>
        <v>63.00000000000001</v>
      </c>
      <c r="R320" s="13">
        <f>J320-Q320</f>
        <v>147</v>
      </c>
      <c r="S320" s="13">
        <f>(E320*0.5)</f>
        <v>17.5</v>
      </c>
      <c r="T320" s="15">
        <f>J320*0.5</f>
        <v>105</v>
      </c>
      <c r="U320" s="16">
        <f>J320-T320</f>
        <v>105</v>
      </c>
      <c r="V320" s="17">
        <f>U320/D320</f>
        <v>17.5</v>
      </c>
      <c r="W320" s="17">
        <f>D320*V320</f>
        <v>105</v>
      </c>
      <c r="X320" s="18" t="s">
        <v>653</v>
      </c>
      <c r="Y320" s="19">
        <v>11.1</v>
      </c>
      <c r="Z320" s="19">
        <v>10.4</v>
      </c>
      <c r="AA320" s="19"/>
      <c r="AB320" s="19"/>
      <c r="AC320" s="19"/>
      <c r="AD320" s="10">
        <f>V320/1.23</f>
        <v>14.227642276422765</v>
      </c>
      <c r="AE320" s="10">
        <f>AD320*1.1</f>
        <v>15.650406504065042</v>
      </c>
      <c r="AF320" s="20">
        <f>AE320/4.55</f>
        <v>3.439649781113196</v>
      </c>
      <c r="AG320" s="20">
        <f>AF320*D320</f>
        <v>20.637898686679176</v>
      </c>
    </row>
    <row r="321" spans="1:33" ht="12.75">
      <c r="A321" s="10" t="s">
        <v>19</v>
      </c>
      <c r="B321" s="12">
        <v>3165140384834</v>
      </c>
      <c r="C321" s="13" t="s">
        <v>654</v>
      </c>
      <c r="D321" s="13">
        <v>10</v>
      </c>
      <c r="E321" s="13">
        <v>14</v>
      </c>
      <c r="F321" s="14">
        <f>E321/1.23</f>
        <v>11.382113821138212</v>
      </c>
      <c r="G321" s="13">
        <f>F321*1.1</f>
        <v>12.520325203252034</v>
      </c>
      <c r="H321" s="14">
        <f>G321/4.55</f>
        <v>2.7517198248905568</v>
      </c>
      <c r="I321" s="13">
        <f>(E321*0.3)</f>
        <v>4.200000000000001</v>
      </c>
      <c r="J321" s="13">
        <f>D321*E321</f>
        <v>140</v>
      </c>
      <c r="K321" s="13">
        <f>E321-I321</f>
        <v>9.799999999999999</v>
      </c>
      <c r="L321" s="13">
        <f>K321/1.23</f>
        <v>7.967479674796747</v>
      </c>
      <c r="M321" s="13">
        <f>L321*1.1</f>
        <v>8.764227642276422</v>
      </c>
      <c r="N321" s="14">
        <f>D321*H321</f>
        <v>27.51719824890557</v>
      </c>
      <c r="O321" s="14">
        <f>M321/4.55</f>
        <v>1.9262038774233896</v>
      </c>
      <c r="P321" s="14">
        <f>D321*O321</f>
        <v>19.262038774233897</v>
      </c>
      <c r="Q321" s="13">
        <f>J321*0.3</f>
        <v>42.00000000000001</v>
      </c>
      <c r="R321" s="13">
        <f>J321-Q321</f>
        <v>98</v>
      </c>
      <c r="S321" s="13">
        <f>(E321*0.5)</f>
        <v>7</v>
      </c>
      <c r="T321" s="15">
        <f>J321*0.5</f>
        <v>70</v>
      </c>
      <c r="U321" s="16">
        <f>J321-T321</f>
        <v>70</v>
      </c>
      <c r="V321" s="17">
        <f>U321/D321</f>
        <v>7</v>
      </c>
      <c r="W321" s="17">
        <f>D321*V321</f>
        <v>70</v>
      </c>
      <c r="X321" s="18" t="s">
        <v>655</v>
      </c>
      <c r="Y321" s="19">
        <v>7</v>
      </c>
      <c r="Z321" s="19">
        <v>3.3</v>
      </c>
      <c r="AA321" s="19"/>
      <c r="AB321" s="19"/>
      <c r="AC321" s="19"/>
      <c r="AD321" s="10">
        <f>V321/1.23</f>
        <v>5.691056910569106</v>
      </c>
      <c r="AE321" s="10">
        <f>AD321*1.1</f>
        <v>6.260162601626017</v>
      </c>
      <c r="AF321" s="20">
        <f>AE321/4.55</f>
        <v>1.3758599124452784</v>
      </c>
      <c r="AG321" s="20">
        <f>AF321*D321</f>
        <v>13.758599124452784</v>
      </c>
    </row>
    <row r="322" spans="1:33" ht="12.75">
      <c r="A322" s="10" t="s">
        <v>19</v>
      </c>
      <c r="B322" s="12">
        <v>3165140384919</v>
      </c>
      <c r="C322" s="13" t="s">
        <v>656</v>
      </c>
      <c r="D322" s="13">
        <v>20</v>
      </c>
      <c r="E322" s="13">
        <v>6</v>
      </c>
      <c r="F322" s="14">
        <f>E322/1.23</f>
        <v>4.878048780487805</v>
      </c>
      <c r="G322" s="13">
        <f>F322*1.1</f>
        <v>5.365853658536586</v>
      </c>
      <c r="H322" s="14">
        <f>G322/4.55</f>
        <v>1.1793084963816671</v>
      </c>
      <c r="I322" s="13">
        <f>(E322*0.3)</f>
        <v>1.8000000000000003</v>
      </c>
      <c r="J322" s="13">
        <f>D322*E322</f>
        <v>120</v>
      </c>
      <c r="K322" s="13">
        <f>E322-I322</f>
        <v>4.199999999999999</v>
      </c>
      <c r="L322" s="13">
        <f>K322/1.23</f>
        <v>3.414634146341463</v>
      </c>
      <c r="M322" s="13">
        <f>L322*1.1</f>
        <v>3.7560975609756095</v>
      </c>
      <c r="N322" s="14">
        <f>D322*H322</f>
        <v>23.586169927633343</v>
      </c>
      <c r="O322" s="14">
        <f>M322/4.55</f>
        <v>0.8255159474671669</v>
      </c>
      <c r="P322" s="14">
        <f>D322*O322</f>
        <v>16.51031894934334</v>
      </c>
      <c r="Q322" s="13">
        <f>J322*0.3</f>
        <v>36.00000000000001</v>
      </c>
      <c r="R322" s="13">
        <f>J322-Q322</f>
        <v>84</v>
      </c>
      <c r="S322" s="13">
        <f>(E322*0.5)</f>
        <v>3</v>
      </c>
      <c r="T322" s="15">
        <f>J322*0.5</f>
        <v>60</v>
      </c>
      <c r="U322" s="16">
        <f>J322-T322</f>
        <v>60</v>
      </c>
      <c r="V322" s="17">
        <f>U322/D322</f>
        <v>3</v>
      </c>
      <c r="W322" s="17">
        <f>D322*V322</f>
        <v>60</v>
      </c>
      <c r="X322" s="18" t="s">
        <v>657</v>
      </c>
      <c r="Y322" s="19">
        <v>7</v>
      </c>
      <c r="Z322" s="19"/>
      <c r="AA322" s="19"/>
      <c r="AB322" s="19"/>
      <c r="AC322" s="19"/>
      <c r="AD322" s="10">
        <f>V322/1.23</f>
        <v>2.4390243902439024</v>
      </c>
      <c r="AE322" s="10">
        <f>AD322*1.1</f>
        <v>2.682926829268293</v>
      </c>
      <c r="AF322" s="20">
        <f>AE322/4.55</f>
        <v>0.5896542481908336</v>
      </c>
      <c r="AG322" s="20">
        <f>AF322*D322</f>
        <v>11.793084963816671</v>
      </c>
    </row>
    <row r="323" spans="1:33" ht="12.75">
      <c r="A323" s="10" t="s">
        <v>19</v>
      </c>
      <c r="B323" s="12">
        <v>3165140384568</v>
      </c>
      <c r="C323" s="13" t="s">
        <v>658</v>
      </c>
      <c r="D323" s="13">
        <v>14</v>
      </c>
      <c r="E323" s="13">
        <v>9.9</v>
      </c>
      <c r="F323" s="14">
        <f>E323/1.23</f>
        <v>8.048780487804878</v>
      </c>
      <c r="G323" s="13">
        <f>F323*1.1</f>
        <v>8.853658536585368</v>
      </c>
      <c r="H323" s="14">
        <f>G323/4.55</f>
        <v>1.9458590190297511</v>
      </c>
      <c r="I323" s="13">
        <f>(E323*0.3)</f>
        <v>2.9700000000000006</v>
      </c>
      <c r="J323" s="13">
        <f>D323*E323</f>
        <v>138.6</v>
      </c>
      <c r="K323" s="13">
        <f>E323-I323</f>
        <v>6.93</v>
      </c>
      <c r="L323" s="13">
        <f>K323/1.23</f>
        <v>5.634146341463414</v>
      </c>
      <c r="M323" s="13">
        <f>L323*1.1</f>
        <v>6.197560975609756</v>
      </c>
      <c r="N323" s="14">
        <f>D323*H323</f>
        <v>27.242026266416516</v>
      </c>
      <c r="O323" s="14">
        <f>M323/4.55</f>
        <v>1.3621013133208255</v>
      </c>
      <c r="P323" s="14">
        <f>D323*O323</f>
        <v>19.069418386491556</v>
      </c>
      <c r="Q323" s="13">
        <f>J323*0.3</f>
        <v>41.580000000000005</v>
      </c>
      <c r="R323" s="13">
        <f>J323-Q323</f>
        <v>97.01999999999998</v>
      </c>
      <c r="S323" s="13">
        <f>(E323*0.5)</f>
        <v>4.95</v>
      </c>
      <c r="T323" s="15">
        <f>J323*0.5</f>
        <v>69.3</v>
      </c>
      <c r="U323" s="16">
        <f>J323-T323</f>
        <v>69.3</v>
      </c>
      <c r="V323" s="17">
        <f>U323/D323</f>
        <v>4.95</v>
      </c>
      <c r="W323" s="17">
        <f>D323*V323</f>
        <v>69.3</v>
      </c>
      <c r="X323" s="18" t="s">
        <v>659</v>
      </c>
      <c r="Y323" s="19">
        <v>7</v>
      </c>
      <c r="Z323" s="19">
        <v>6.1</v>
      </c>
      <c r="AA323" s="19"/>
      <c r="AB323" s="19"/>
      <c r="AC323" s="19"/>
      <c r="AD323" s="10">
        <f>V323/1.23</f>
        <v>4.024390243902439</v>
      </c>
      <c r="AE323" s="10">
        <f>AD323*1.1</f>
        <v>4.426829268292684</v>
      </c>
      <c r="AF323" s="20">
        <f>AE323/4.55</f>
        <v>0.9729295095148756</v>
      </c>
      <c r="AG323" s="20">
        <f>AF323*D323</f>
        <v>13.621013133208258</v>
      </c>
    </row>
    <row r="324" spans="1:33" ht="12.75">
      <c r="A324" s="10" t="s">
        <v>19</v>
      </c>
      <c r="B324" s="12">
        <v>3165140690317</v>
      </c>
      <c r="C324" s="13" t="s">
        <v>660</v>
      </c>
      <c r="D324" s="13">
        <v>19</v>
      </c>
      <c r="E324" s="13">
        <v>8</v>
      </c>
      <c r="F324" s="14">
        <f>E324/1.23</f>
        <v>6.504065040650406</v>
      </c>
      <c r="G324" s="13">
        <f>F324*1.1</f>
        <v>7.154471544715448</v>
      </c>
      <c r="H324" s="14">
        <f>G324/4.55</f>
        <v>1.5724113285088896</v>
      </c>
      <c r="I324" s="13">
        <f>(E324*0.3)</f>
        <v>2.4000000000000004</v>
      </c>
      <c r="J324" s="13">
        <f>D324*E324</f>
        <v>152</v>
      </c>
      <c r="K324" s="13">
        <f>E324-I324</f>
        <v>5.6</v>
      </c>
      <c r="L324" s="13">
        <f>K324/1.23</f>
        <v>4.5528455284552845</v>
      </c>
      <c r="M324" s="13">
        <f>L324*1.1</f>
        <v>5.008130081300814</v>
      </c>
      <c r="N324" s="14">
        <f>D324*H324</f>
        <v>29.875815241668903</v>
      </c>
      <c r="O324" s="14">
        <f>M324/4.55</f>
        <v>1.1006879299562229</v>
      </c>
      <c r="P324" s="14">
        <f>D324*O324</f>
        <v>20.913070669168235</v>
      </c>
      <c r="Q324" s="13">
        <f>J324*0.3</f>
        <v>45.60000000000001</v>
      </c>
      <c r="R324" s="13">
        <f>J324-Q324</f>
        <v>106.39999999999999</v>
      </c>
      <c r="S324" s="13">
        <f>(E324*0.5)</f>
        <v>4</v>
      </c>
      <c r="T324" s="15">
        <f>J324*0.5</f>
        <v>76</v>
      </c>
      <c r="U324" s="16">
        <f>J324-T324</f>
        <v>76</v>
      </c>
      <c r="V324" s="17">
        <f>U324/D324</f>
        <v>4</v>
      </c>
      <c r="W324" s="17">
        <f>D324*V324</f>
        <v>76</v>
      </c>
      <c r="X324" s="18" t="s">
        <v>661</v>
      </c>
      <c r="Y324" s="19">
        <v>7</v>
      </c>
      <c r="Z324" s="19"/>
      <c r="AA324" s="19"/>
      <c r="AB324" s="19"/>
      <c r="AC324" s="19"/>
      <c r="AD324" s="10">
        <f>V324/1.23</f>
        <v>3.252032520325203</v>
      </c>
      <c r="AE324" s="10">
        <f>AD324*1.1</f>
        <v>3.577235772357724</v>
      </c>
      <c r="AF324" s="20">
        <f>AE324/4.55</f>
        <v>0.7862056642544448</v>
      </c>
      <c r="AG324" s="20">
        <f>AF324*D324</f>
        <v>14.937907620834451</v>
      </c>
    </row>
    <row r="325" spans="1:33" ht="12.75">
      <c r="A325" s="10" t="s">
        <v>19</v>
      </c>
      <c r="B325" s="12">
        <v>3165140382106</v>
      </c>
      <c r="C325" s="13" t="s">
        <v>662</v>
      </c>
      <c r="D325" s="13">
        <v>14</v>
      </c>
      <c r="E325" s="13">
        <v>14</v>
      </c>
      <c r="F325" s="14">
        <f>E325/1.23</f>
        <v>11.382113821138212</v>
      </c>
      <c r="G325" s="13">
        <f>F325*1.1</f>
        <v>12.520325203252034</v>
      </c>
      <c r="H325" s="14">
        <f>G325/4.55</f>
        <v>2.7517198248905568</v>
      </c>
      <c r="I325" s="13">
        <f>(E325*0.3)</f>
        <v>4.200000000000001</v>
      </c>
      <c r="J325" s="13">
        <f>D325*E325</f>
        <v>196</v>
      </c>
      <c r="K325" s="13">
        <f>E325-I325</f>
        <v>9.799999999999999</v>
      </c>
      <c r="L325" s="13">
        <f>K325/1.23</f>
        <v>7.967479674796747</v>
      </c>
      <c r="M325" s="13">
        <f>L325*1.1</f>
        <v>8.764227642276422</v>
      </c>
      <c r="N325" s="14">
        <f>D325*H325</f>
        <v>38.524077548467794</v>
      </c>
      <c r="O325" s="14">
        <f>M325/4.55</f>
        <v>1.9262038774233896</v>
      </c>
      <c r="P325" s="14">
        <f>D325*O325</f>
        <v>26.966854283927454</v>
      </c>
      <c r="Q325" s="13">
        <f>J325*0.3</f>
        <v>58.80000000000001</v>
      </c>
      <c r="R325" s="13">
        <f>J325-Q325</f>
        <v>137.2</v>
      </c>
      <c r="S325" s="13">
        <f>(E325*0.5)</f>
        <v>7</v>
      </c>
      <c r="T325" s="15">
        <f>J325*0.5</f>
        <v>98</v>
      </c>
      <c r="U325" s="16">
        <f>J325-T325</f>
        <v>98</v>
      </c>
      <c r="V325" s="17">
        <f>U325/D325</f>
        <v>7</v>
      </c>
      <c r="W325" s="17">
        <f>D325*V325</f>
        <v>98</v>
      </c>
      <c r="X325" s="18" t="s">
        <v>663</v>
      </c>
      <c r="Y325" s="19">
        <v>7</v>
      </c>
      <c r="Z325" s="19">
        <v>6.2</v>
      </c>
      <c r="AA325" s="19">
        <v>3.3</v>
      </c>
      <c r="AB325" s="19"/>
      <c r="AC325" s="19"/>
      <c r="AD325" s="10">
        <f>V325/1.23</f>
        <v>5.691056910569106</v>
      </c>
      <c r="AE325" s="10">
        <f>AD325*1.1</f>
        <v>6.260162601626017</v>
      </c>
      <c r="AF325" s="20">
        <f>AE325/4.55</f>
        <v>1.3758599124452784</v>
      </c>
      <c r="AG325" s="20">
        <f>AF325*D325</f>
        <v>19.262038774233897</v>
      </c>
    </row>
    <row r="326" spans="1:33" ht="12.75">
      <c r="A326" s="10" t="s">
        <v>19</v>
      </c>
      <c r="B326" s="12">
        <v>3165140384506</v>
      </c>
      <c r="C326" s="13" t="s">
        <v>664</v>
      </c>
      <c r="D326" s="13">
        <v>18</v>
      </c>
      <c r="E326" s="13">
        <v>5</v>
      </c>
      <c r="F326" s="14">
        <f>E326/1.23</f>
        <v>4.065040650406504</v>
      </c>
      <c r="G326" s="13">
        <f>F326*1.1</f>
        <v>4.4715447154471555</v>
      </c>
      <c r="H326" s="14">
        <f>G326/4.55</f>
        <v>0.9827570803180562</v>
      </c>
      <c r="I326" s="13">
        <f>(E326*0.3)</f>
        <v>1.5000000000000002</v>
      </c>
      <c r="J326" s="13">
        <f>D326*E326</f>
        <v>90</v>
      </c>
      <c r="K326" s="13">
        <f>E326-I326</f>
        <v>3.5</v>
      </c>
      <c r="L326" s="13">
        <f>K326/1.23</f>
        <v>2.845528455284553</v>
      </c>
      <c r="M326" s="13">
        <f>L326*1.1</f>
        <v>3.1300813008130084</v>
      </c>
      <c r="N326" s="14">
        <f>D326*H326</f>
        <v>17.689627445725012</v>
      </c>
      <c r="O326" s="14">
        <f>M326/4.55</f>
        <v>0.6879299562226392</v>
      </c>
      <c r="P326" s="14">
        <f>D326*O326</f>
        <v>12.382739212007506</v>
      </c>
      <c r="Q326" s="13">
        <f>J326*0.3</f>
        <v>27.000000000000004</v>
      </c>
      <c r="R326" s="13">
        <f>J326-Q326</f>
        <v>63</v>
      </c>
      <c r="S326" s="13">
        <f>(E326*0.5)</f>
        <v>2.5</v>
      </c>
      <c r="T326" s="15">
        <f>J326*0.5</f>
        <v>45</v>
      </c>
      <c r="U326" s="16">
        <f>J326-T326</f>
        <v>45</v>
      </c>
      <c r="V326" s="17">
        <f>U326/D326</f>
        <v>2.5</v>
      </c>
      <c r="W326" s="17">
        <f>D326*V326</f>
        <v>45</v>
      </c>
      <c r="X326" s="18" t="s">
        <v>665</v>
      </c>
      <c r="Y326" s="19">
        <v>7</v>
      </c>
      <c r="Z326" s="19">
        <v>6.1</v>
      </c>
      <c r="AA326" s="19"/>
      <c r="AB326" s="19"/>
      <c r="AC326" s="19"/>
      <c r="AD326" s="10">
        <f>V326/1.23</f>
        <v>2.032520325203252</v>
      </c>
      <c r="AE326" s="10">
        <f>AD326*1.1</f>
        <v>2.2357723577235777</v>
      </c>
      <c r="AF326" s="20">
        <f>AE326/4.55</f>
        <v>0.4913785401590281</v>
      </c>
      <c r="AG326" s="20">
        <f>AF326*D326</f>
        <v>8.844813722862506</v>
      </c>
    </row>
    <row r="327" spans="1:33" ht="12.75">
      <c r="A327" s="10" t="s">
        <v>19</v>
      </c>
      <c r="B327" s="12">
        <v>3165140384544</v>
      </c>
      <c r="C327" s="13" t="s">
        <v>666</v>
      </c>
      <c r="D327" s="13">
        <v>17</v>
      </c>
      <c r="E327" s="13">
        <v>10</v>
      </c>
      <c r="F327" s="14">
        <f>E327/1.23</f>
        <v>8.130081300813009</v>
      </c>
      <c r="G327" s="13">
        <f>F327*1.1</f>
        <v>8.943089430894311</v>
      </c>
      <c r="H327" s="14">
        <f>G327/4.55</f>
        <v>1.9655141606361124</v>
      </c>
      <c r="I327" s="13">
        <f>(E327*0.3)</f>
        <v>3.0000000000000004</v>
      </c>
      <c r="J327" s="13">
        <f>D327*E327</f>
        <v>170</v>
      </c>
      <c r="K327" s="13">
        <f>E327-I327</f>
        <v>7</v>
      </c>
      <c r="L327" s="13">
        <f>K327/1.23</f>
        <v>5.691056910569106</v>
      </c>
      <c r="M327" s="13">
        <f>L327*1.1</f>
        <v>6.260162601626017</v>
      </c>
      <c r="N327" s="14">
        <f>D327*H327</f>
        <v>33.41374073081391</v>
      </c>
      <c r="O327" s="14">
        <f>M327/4.55</f>
        <v>1.3758599124452784</v>
      </c>
      <c r="P327" s="14">
        <f>D327*O327</f>
        <v>23.389618511569733</v>
      </c>
      <c r="Q327" s="13">
        <f>J327*0.3</f>
        <v>51.00000000000001</v>
      </c>
      <c r="R327" s="13">
        <f>J327-Q327</f>
        <v>119</v>
      </c>
      <c r="S327" s="13">
        <f>(E327*0.5)</f>
        <v>5</v>
      </c>
      <c r="T327" s="15">
        <f>J327*0.5</f>
        <v>85</v>
      </c>
      <c r="U327" s="16">
        <f>J327-T327</f>
        <v>85</v>
      </c>
      <c r="V327" s="17">
        <f>U327/D327</f>
        <v>5</v>
      </c>
      <c r="W327" s="17">
        <f>D327*V327</f>
        <v>85</v>
      </c>
      <c r="X327" s="18" t="s">
        <v>667</v>
      </c>
      <c r="Y327" s="19">
        <v>7</v>
      </c>
      <c r="Z327" s="19">
        <v>6.1</v>
      </c>
      <c r="AA327" s="19"/>
      <c r="AB327" s="19"/>
      <c r="AC327" s="19"/>
      <c r="AD327" s="10">
        <f>V327/1.23</f>
        <v>4.065040650406504</v>
      </c>
      <c r="AE327" s="10">
        <f>AD327*1.1</f>
        <v>4.4715447154471555</v>
      </c>
      <c r="AF327" s="20">
        <f>AE327/4.55</f>
        <v>0.9827570803180562</v>
      </c>
      <c r="AG327" s="20">
        <f>AF327*D327</f>
        <v>16.706870365406957</v>
      </c>
    </row>
    <row r="328" spans="1:33" ht="12.75">
      <c r="A328" s="10" t="s">
        <v>19</v>
      </c>
      <c r="B328" s="12">
        <v>3165140384520</v>
      </c>
      <c r="C328" s="13" t="s">
        <v>668</v>
      </c>
      <c r="D328" s="13">
        <v>51</v>
      </c>
      <c r="E328" s="13">
        <v>8</v>
      </c>
      <c r="F328" s="14">
        <f>E328/1.23</f>
        <v>6.504065040650406</v>
      </c>
      <c r="G328" s="13">
        <f>F328*1.1</f>
        <v>7.154471544715448</v>
      </c>
      <c r="H328" s="14">
        <f>G328/4.55</f>
        <v>1.5724113285088896</v>
      </c>
      <c r="I328" s="13">
        <f>(E328*0.3)</f>
        <v>2.4000000000000004</v>
      </c>
      <c r="J328" s="13">
        <f>D328*E328</f>
        <v>408</v>
      </c>
      <c r="K328" s="13">
        <f>E328-I328</f>
        <v>5.6</v>
      </c>
      <c r="L328" s="13">
        <f>K328/1.23</f>
        <v>4.5528455284552845</v>
      </c>
      <c r="M328" s="13">
        <f>L328*1.1</f>
        <v>5.008130081300814</v>
      </c>
      <c r="N328" s="14">
        <f>D328*H328</f>
        <v>80.19297775395337</v>
      </c>
      <c r="O328" s="14">
        <f>M328/4.55</f>
        <v>1.1006879299562229</v>
      </c>
      <c r="P328" s="14">
        <f>D328*O328</f>
        <v>56.13508442776737</v>
      </c>
      <c r="Q328" s="13">
        <f>J328*0.3</f>
        <v>122.40000000000002</v>
      </c>
      <c r="R328" s="13">
        <f>J328-Q328</f>
        <v>285.59999999999997</v>
      </c>
      <c r="S328" s="13">
        <f>(E328*0.5)</f>
        <v>4</v>
      </c>
      <c r="T328" s="15">
        <f>J328*0.5</f>
        <v>204</v>
      </c>
      <c r="U328" s="16">
        <f>J328-T328</f>
        <v>204</v>
      </c>
      <c r="V328" s="17">
        <f>U328/D328</f>
        <v>4</v>
      </c>
      <c r="W328" s="17">
        <f>D328*V328</f>
        <v>204</v>
      </c>
      <c r="X328" s="18" t="s">
        <v>667</v>
      </c>
      <c r="Y328" s="19">
        <v>7</v>
      </c>
      <c r="Z328" s="19">
        <v>6.1</v>
      </c>
      <c r="AA328" s="19"/>
      <c r="AB328" s="19"/>
      <c r="AC328" s="19"/>
      <c r="AD328" s="10">
        <f>V328/1.23</f>
        <v>3.252032520325203</v>
      </c>
      <c r="AE328" s="10">
        <f>AD328*1.1</f>
        <v>3.577235772357724</v>
      </c>
      <c r="AF328" s="20">
        <f>AE328/4.55</f>
        <v>0.7862056642544448</v>
      </c>
      <c r="AG328" s="20">
        <f>AF328*D328</f>
        <v>40.096488876976686</v>
      </c>
    </row>
    <row r="329" spans="1:33" ht="12.75">
      <c r="A329" s="10" t="s">
        <v>19</v>
      </c>
      <c r="B329" s="12">
        <v>3165140384681</v>
      </c>
      <c r="C329" s="13" t="s">
        <v>669</v>
      </c>
      <c r="D329" s="13">
        <v>16</v>
      </c>
      <c r="E329" s="13">
        <v>5</v>
      </c>
      <c r="F329" s="14">
        <f>E329/1.23</f>
        <v>4.065040650406504</v>
      </c>
      <c r="G329" s="13">
        <f>F329*1.1</f>
        <v>4.4715447154471555</v>
      </c>
      <c r="H329" s="14">
        <f>G329/4.55</f>
        <v>0.9827570803180562</v>
      </c>
      <c r="I329" s="13">
        <f>(E329*0.3)</f>
        <v>1.5000000000000002</v>
      </c>
      <c r="J329" s="13">
        <f>D329*E329</f>
        <v>80</v>
      </c>
      <c r="K329" s="13">
        <f>E329-I329</f>
        <v>3.5</v>
      </c>
      <c r="L329" s="13">
        <f>K329/1.23</f>
        <v>2.845528455284553</v>
      </c>
      <c r="M329" s="13">
        <f>L329*1.1</f>
        <v>3.1300813008130084</v>
      </c>
      <c r="N329" s="14">
        <f>D329*H329</f>
        <v>15.7241132850889</v>
      </c>
      <c r="O329" s="14">
        <f>M329/4.55</f>
        <v>0.6879299562226392</v>
      </c>
      <c r="P329" s="14">
        <f>D329*O329</f>
        <v>11.006879299562227</v>
      </c>
      <c r="Q329" s="13">
        <f>J329*0.3</f>
        <v>24.000000000000004</v>
      </c>
      <c r="R329" s="13">
        <f>J329-Q329</f>
        <v>56</v>
      </c>
      <c r="S329" s="13">
        <f>(E329*0.5)</f>
        <v>2.5</v>
      </c>
      <c r="T329" s="15">
        <f>J329*0.5</f>
        <v>40</v>
      </c>
      <c r="U329" s="16">
        <f>J329-T329</f>
        <v>40</v>
      </c>
      <c r="V329" s="17">
        <f>U329/D329</f>
        <v>2.5</v>
      </c>
      <c r="W329" s="17">
        <f>D329*V329</f>
        <v>40</v>
      </c>
      <c r="X329" s="18" t="s">
        <v>670</v>
      </c>
      <c r="Y329" s="19">
        <v>7</v>
      </c>
      <c r="Z329" s="19">
        <v>3.3</v>
      </c>
      <c r="AA329" s="19"/>
      <c r="AB329" s="19"/>
      <c r="AC329" s="19"/>
      <c r="AD329" s="10">
        <f>V329/1.23</f>
        <v>2.032520325203252</v>
      </c>
      <c r="AE329" s="10">
        <f>AD329*1.1</f>
        <v>2.2357723577235777</v>
      </c>
      <c r="AF329" s="20">
        <f>AE329/4.55</f>
        <v>0.4913785401590281</v>
      </c>
      <c r="AG329" s="20">
        <f>AF329*D329</f>
        <v>7.86205664254445</v>
      </c>
    </row>
    <row r="330" spans="1:33" ht="12.75">
      <c r="A330" s="10" t="s">
        <v>19</v>
      </c>
      <c r="B330" s="12">
        <v>3165140690362</v>
      </c>
      <c r="C330" s="13" t="s">
        <v>671</v>
      </c>
      <c r="D330" s="13">
        <v>24</v>
      </c>
      <c r="E330" s="13">
        <v>13</v>
      </c>
      <c r="F330" s="14">
        <f>E330/1.23</f>
        <v>10.56910569105691</v>
      </c>
      <c r="G330" s="13">
        <f>F330*1.1</f>
        <v>11.626016260162602</v>
      </c>
      <c r="H330" s="14">
        <f>G330/4.55</f>
        <v>2.5551684088269457</v>
      </c>
      <c r="I330" s="13">
        <f>(E330*0.3)</f>
        <v>3.9000000000000004</v>
      </c>
      <c r="J330" s="13">
        <f>D330*E330</f>
        <v>312</v>
      </c>
      <c r="K330" s="13">
        <f>E330-I330</f>
        <v>9.1</v>
      </c>
      <c r="L330" s="13">
        <f>K330/1.23</f>
        <v>7.3983739837398375</v>
      </c>
      <c r="M330" s="13">
        <f>L330*1.1</f>
        <v>8.138211382113822</v>
      </c>
      <c r="N330" s="14">
        <f>D330*H330</f>
        <v>61.3240418118467</v>
      </c>
      <c r="O330" s="14">
        <f>M330/4.55</f>
        <v>1.788617886178862</v>
      </c>
      <c r="P330" s="14">
        <f>D330*O330</f>
        <v>42.926829268292686</v>
      </c>
      <c r="Q330" s="13">
        <f>J330*0.3</f>
        <v>93.60000000000001</v>
      </c>
      <c r="R330" s="13">
        <f>J330-Q330</f>
        <v>218.39999999999998</v>
      </c>
      <c r="S330" s="13">
        <f>(E330*0.5)</f>
        <v>6.5</v>
      </c>
      <c r="T330" s="15">
        <f>J330*0.5</f>
        <v>156</v>
      </c>
      <c r="U330" s="16">
        <f>J330-T330</f>
        <v>156</v>
      </c>
      <c r="V330" s="17">
        <f>U330/D330</f>
        <v>6.5</v>
      </c>
      <c r="W330" s="17">
        <f>D330*V330</f>
        <v>156</v>
      </c>
      <c r="X330" s="18" t="s">
        <v>672</v>
      </c>
      <c r="Y330" s="19">
        <v>7</v>
      </c>
      <c r="Z330" s="19"/>
      <c r="AA330" s="19"/>
      <c r="AB330" s="19"/>
      <c r="AC330" s="19"/>
      <c r="AD330" s="10">
        <f>V330/1.23</f>
        <v>5.284552845528455</v>
      </c>
      <c r="AE330" s="10">
        <f>AD330*1.1</f>
        <v>5.813008130081301</v>
      </c>
      <c r="AF330" s="20">
        <f>AE330/4.55</f>
        <v>1.2775842044134729</v>
      </c>
      <c r="AG330" s="20">
        <f>AF330*D330</f>
        <v>30.66202090592335</v>
      </c>
    </row>
    <row r="331" spans="1:33" ht="12.75">
      <c r="A331" s="10" t="s">
        <v>19</v>
      </c>
      <c r="B331" s="12">
        <v>3165140690324</v>
      </c>
      <c r="C331" s="13" t="s">
        <v>673</v>
      </c>
      <c r="D331" s="13">
        <v>21</v>
      </c>
      <c r="E331" s="13">
        <v>13</v>
      </c>
      <c r="F331" s="14">
        <f>E331/1.23</f>
        <v>10.56910569105691</v>
      </c>
      <c r="G331" s="13">
        <f>F331*1.1</f>
        <v>11.626016260162602</v>
      </c>
      <c r="H331" s="14">
        <f>G331/4.55</f>
        <v>2.5551684088269457</v>
      </c>
      <c r="I331" s="13">
        <f>(E331*0.3)</f>
        <v>3.9000000000000004</v>
      </c>
      <c r="J331" s="13">
        <f>D331*E331</f>
        <v>273</v>
      </c>
      <c r="K331" s="13">
        <f>E331-I331</f>
        <v>9.1</v>
      </c>
      <c r="L331" s="13">
        <f>K331/1.23</f>
        <v>7.3983739837398375</v>
      </c>
      <c r="M331" s="13">
        <f>L331*1.1</f>
        <v>8.138211382113822</v>
      </c>
      <c r="N331" s="14">
        <f>D331*H331</f>
        <v>53.65853658536586</v>
      </c>
      <c r="O331" s="14">
        <f>M331/4.55</f>
        <v>1.788617886178862</v>
      </c>
      <c r="P331" s="14">
        <f>D331*O331</f>
        <v>37.5609756097561</v>
      </c>
      <c r="Q331" s="13">
        <f>J331*0.3</f>
        <v>81.9</v>
      </c>
      <c r="R331" s="13">
        <f>J331-Q331</f>
        <v>191.1</v>
      </c>
      <c r="S331" s="13">
        <f>(E331*0.5)</f>
        <v>6.5</v>
      </c>
      <c r="T331" s="15">
        <f>J331*0.5</f>
        <v>136.5</v>
      </c>
      <c r="U331" s="16">
        <f>J331-T331</f>
        <v>136.5</v>
      </c>
      <c r="V331" s="17">
        <f>U331/D331</f>
        <v>6.5</v>
      </c>
      <c r="W331" s="17">
        <f>D331*V331</f>
        <v>136.5</v>
      </c>
      <c r="X331" s="18" t="s">
        <v>674</v>
      </c>
      <c r="Y331" s="19">
        <v>7</v>
      </c>
      <c r="Z331" s="19"/>
      <c r="AA331" s="19"/>
      <c r="AB331" s="19"/>
      <c r="AC331" s="19"/>
      <c r="AD331" s="10">
        <f>V331/1.23</f>
        <v>5.284552845528455</v>
      </c>
      <c r="AE331" s="10">
        <f>AD331*1.1</f>
        <v>5.813008130081301</v>
      </c>
      <c r="AF331" s="20">
        <f>AE331/4.55</f>
        <v>1.2775842044134729</v>
      </c>
      <c r="AG331" s="20">
        <f>AF331*D331</f>
        <v>26.82926829268293</v>
      </c>
    </row>
    <row r="332" spans="1:33" ht="12.75">
      <c r="A332" s="10" t="s">
        <v>19</v>
      </c>
      <c r="B332" s="12">
        <v>3165140381895</v>
      </c>
      <c r="C332" s="13" t="s">
        <v>675</v>
      </c>
      <c r="D332" s="13">
        <v>18</v>
      </c>
      <c r="E332" s="13">
        <v>8</v>
      </c>
      <c r="F332" s="14">
        <f>E332/1.23</f>
        <v>6.504065040650406</v>
      </c>
      <c r="G332" s="13">
        <f>F332*1.1</f>
        <v>7.154471544715448</v>
      </c>
      <c r="H332" s="14">
        <f>G332/4.55</f>
        <v>1.5724113285088896</v>
      </c>
      <c r="I332" s="13">
        <f>(E332*0.3)</f>
        <v>2.4000000000000004</v>
      </c>
      <c r="J332" s="13">
        <f>D332*E332</f>
        <v>144</v>
      </c>
      <c r="K332" s="13">
        <f>E332-I332</f>
        <v>5.6</v>
      </c>
      <c r="L332" s="13">
        <f>K332/1.23</f>
        <v>4.5528455284552845</v>
      </c>
      <c r="M332" s="13">
        <f>L332*1.1</f>
        <v>5.008130081300814</v>
      </c>
      <c r="N332" s="14">
        <f>D332*H332</f>
        <v>28.303403913160015</v>
      </c>
      <c r="O332" s="14">
        <f>M332/4.55</f>
        <v>1.1006879299562229</v>
      </c>
      <c r="P332" s="14">
        <f>D332*O332</f>
        <v>19.812382739212012</v>
      </c>
      <c r="Q332" s="13">
        <f>J332*0.3</f>
        <v>43.2</v>
      </c>
      <c r="R332" s="13">
        <f>J332-Q332</f>
        <v>100.8</v>
      </c>
      <c r="S332" s="13">
        <f>(E332*0.5)</f>
        <v>4</v>
      </c>
      <c r="T332" s="15">
        <f>J332*0.5</f>
        <v>72</v>
      </c>
      <c r="U332" s="16">
        <f>J332-T332</f>
        <v>72</v>
      </c>
      <c r="V332" s="17">
        <f>U332/D332</f>
        <v>4</v>
      </c>
      <c r="W332" s="17">
        <f>D332*V332</f>
        <v>72</v>
      </c>
      <c r="X332" s="18" t="s">
        <v>676</v>
      </c>
      <c r="Y332" s="19">
        <v>7</v>
      </c>
      <c r="Z332" s="19">
        <v>6.2</v>
      </c>
      <c r="AA332" s="19">
        <v>3.3</v>
      </c>
      <c r="AB332" s="19"/>
      <c r="AC332" s="19"/>
      <c r="AD332" s="10">
        <f>V332/1.23</f>
        <v>3.252032520325203</v>
      </c>
      <c r="AE332" s="10">
        <f>AD332*1.1</f>
        <v>3.577235772357724</v>
      </c>
      <c r="AF332" s="20">
        <f>AE332/4.55</f>
        <v>0.7862056642544448</v>
      </c>
      <c r="AG332" s="20">
        <f>AF332*D332</f>
        <v>14.151701956580007</v>
      </c>
    </row>
    <row r="333" spans="1:33" ht="12.75">
      <c r="A333" s="10" t="s">
        <v>19</v>
      </c>
      <c r="B333" s="12">
        <v>3165140384513</v>
      </c>
      <c r="C333" s="13" t="s">
        <v>677</v>
      </c>
      <c r="D333" s="13">
        <v>18</v>
      </c>
      <c r="E333" s="13">
        <v>10</v>
      </c>
      <c r="F333" s="14">
        <f>E333/1.23</f>
        <v>8.130081300813009</v>
      </c>
      <c r="G333" s="13">
        <f>F333*1.1</f>
        <v>8.943089430894311</v>
      </c>
      <c r="H333" s="14">
        <f>G333/4.55</f>
        <v>1.9655141606361124</v>
      </c>
      <c r="I333" s="13">
        <f>(E333*0.3)</f>
        <v>3.0000000000000004</v>
      </c>
      <c r="J333" s="13">
        <f>D333*E333</f>
        <v>180</v>
      </c>
      <c r="K333" s="13">
        <f>E333-I333</f>
        <v>7</v>
      </c>
      <c r="L333" s="13">
        <f>K333/1.23</f>
        <v>5.691056910569106</v>
      </c>
      <c r="M333" s="13">
        <f>L333*1.1</f>
        <v>6.260162601626017</v>
      </c>
      <c r="N333" s="14">
        <f>D333*H333</f>
        <v>35.379254891450024</v>
      </c>
      <c r="O333" s="14">
        <f>M333/4.55</f>
        <v>1.3758599124452784</v>
      </c>
      <c r="P333" s="14">
        <f>D333*O333</f>
        <v>24.76547842401501</v>
      </c>
      <c r="Q333" s="13">
        <f>J333*0.3</f>
        <v>54.00000000000001</v>
      </c>
      <c r="R333" s="13">
        <f>J333-Q333</f>
        <v>126</v>
      </c>
      <c r="S333" s="13">
        <f>(E333*0.5)</f>
        <v>5</v>
      </c>
      <c r="T333" s="15">
        <f>J333*0.5</f>
        <v>90</v>
      </c>
      <c r="U333" s="16">
        <f>J333-T333</f>
        <v>90</v>
      </c>
      <c r="V333" s="17">
        <f>U333/D333</f>
        <v>5</v>
      </c>
      <c r="W333" s="17">
        <f>D333*V333</f>
        <v>90</v>
      </c>
      <c r="X333" s="18" t="s">
        <v>667</v>
      </c>
      <c r="Y333" s="19">
        <v>7</v>
      </c>
      <c r="Z333" s="19">
        <v>6.1</v>
      </c>
      <c r="AA333" s="19"/>
      <c r="AB333" s="19"/>
      <c r="AC333" s="19"/>
      <c r="AD333" s="10">
        <f>V333/1.23</f>
        <v>4.065040650406504</v>
      </c>
      <c r="AE333" s="10">
        <f>AD333*1.1</f>
        <v>4.4715447154471555</v>
      </c>
      <c r="AF333" s="20">
        <f>AE333/4.55</f>
        <v>0.9827570803180562</v>
      </c>
      <c r="AG333" s="20">
        <f>AF333*D333</f>
        <v>17.689627445725012</v>
      </c>
    </row>
    <row r="334" spans="1:33" ht="12.75">
      <c r="A334" s="10" t="s">
        <v>19</v>
      </c>
      <c r="B334" s="12">
        <v>3165140384469</v>
      </c>
      <c r="C334" s="13" t="s">
        <v>678</v>
      </c>
      <c r="D334" s="13">
        <v>23</v>
      </c>
      <c r="E334" s="13">
        <v>5</v>
      </c>
      <c r="F334" s="14">
        <f>E334/1.23</f>
        <v>4.065040650406504</v>
      </c>
      <c r="G334" s="13">
        <f>F334*1.1</f>
        <v>4.4715447154471555</v>
      </c>
      <c r="H334" s="14">
        <f>G334/4.55</f>
        <v>0.9827570803180562</v>
      </c>
      <c r="I334" s="13">
        <f>(E334*0.3)</f>
        <v>1.5000000000000002</v>
      </c>
      <c r="J334" s="13">
        <f>D334*E334</f>
        <v>115</v>
      </c>
      <c r="K334" s="13">
        <f>E334-I334</f>
        <v>3.5</v>
      </c>
      <c r="L334" s="13">
        <f>K334/1.23</f>
        <v>2.845528455284553</v>
      </c>
      <c r="M334" s="13">
        <f>L334*1.1</f>
        <v>3.1300813008130084</v>
      </c>
      <c r="N334" s="14">
        <f>D334*H334</f>
        <v>22.603412847315294</v>
      </c>
      <c r="O334" s="14">
        <f>M334/4.55</f>
        <v>0.6879299562226392</v>
      </c>
      <c r="P334" s="14">
        <f>D334*O334</f>
        <v>15.822388993120702</v>
      </c>
      <c r="Q334" s="13">
        <f>J334*0.3</f>
        <v>34.50000000000001</v>
      </c>
      <c r="R334" s="13">
        <f>J334-Q334</f>
        <v>80.5</v>
      </c>
      <c r="S334" s="13">
        <f>(E334*0.5)</f>
        <v>2.5</v>
      </c>
      <c r="T334" s="15">
        <f>J334*0.5</f>
        <v>57.5</v>
      </c>
      <c r="U334" s="16">
        <f>J334-T334</f>
        <v>57.5</v>
      </c>
      <c r="V334" s="17">
        <f>U334/D334</f>
        <v>2.5</v>
      </c>
      <c r="W334" s="17">
        <f>D334*V334</f>
        <v>57.5</v>
      </c>
      <c r="X334" s="18" t="s">
        <v>679</v>
      </c>
      <c r="Y334" s="19">
        <v>7</v>
      </c>
      <c r="Z334" s="19">
        <v>6.1</v>
      </c>
      <c r="AA334" s="19"/>
      <c r="AB334" s="19"/>
      <c r="AC334" s="19"/>
      <c r="AD334" s="10">
        <f>V334/1.23</f>
        <v>2.032520325203252</v>
      </c>
      <c r="AE334" s="10">
        <f>AD334*1.1</f>
        <v>2.2357723577235777</v>
      </c>
      <c r="AF334" s="20">
        <f>AE334/4.55</f>
        <v>0.4913785401590281</v>
      </c>
      <c r="AG334" s="20">
        <f>AF334*D334</f>
        <v>11.301706423657647</v>
      </c>
    </row>
    <row r="335" spans="1:33" ht="12.75">
      <c r="A335" s="10" t="s">
        <v>19</v>
      </c>
      <c r="B335" s="12">
        <v>3165140384858</v>
      </c>
      <c r="C335" s="13" t="s">
        <v>680</v>
      </c>
      <c r="D335" s="13">
        <v>12</v>
      </c>
      <c r="E335" s="13">
        <v>10</v>
      </c>
      <c r="F335" s="14">
        <f>E335/1.23</f>
        <v>8.130081300813009</v>
      </c>
      <c r="G335" s="13">
        <f>F335*1.1</f>
        <v>8.943089430894311</v>
      </c>
      <c r="H335" s="14">
        <f>G335/4.55</f>
        <v>1.9655141606361124</v>
      </c>
      <c r="I335" s="13">
        <f>(E335*0.3)</f>
        <v>3.0000000000000004</v>
      </c>
      <c r="J335" s="13">
        <f>D335*E335</f>
        <v>120</v>
      </c>
      <c r="K335" s="13">
        <f>E335-I335</f>
        <v>7</v>
      </c>
      <c r="L335" s="13">
        <f>K335/1.23</f>
        <v>5.691056910569106</v>
      </c>
      <c r="M335" s="13">
        <f>L335*1.1</f>
        <v>6.260162601626017</v>
      </c>
      <c r="N335" s="14">
        <f>D335*H335</f>
        <v>23.58616992763335</v>
      </c>
      <c r="O335" s="14">
        <f>M335/4.55</f>
        <v>1.3758599124452784</v>
      </c>
      <c r="P335" s="14">
        <f>D335*O335</f>
        <v>16.51031894934334</v>
      </c>
      <c r="Q335" s="13">
        <f>J335*0.3</f>
        <v>36.00000000000001</v>
      </c>
      <c r="R335" s="13">
        <f>J335-Q335</f>
        <v>84</v>
      </c>
      <c r="S335" s="13">
        <f>(E335*0.5)</f>
        <v>5</v>
      </c>
      <c r="T335" s="15">
        <f>J335*0.5</f>
        <v>60</v>
      </c>
      <c r="U335" s="16">
        <f>J335-T335</f>
        <v>60</v>
      </c>
      <c r="V335" s="17">
        <f>U335/D335</f>
        <v>5</v>
      </c>
      <c r="W335" s="17">
        <f>D335*V335</f>
        <v>60</v>
      </c>
      <c r="X335" s="18" t="s">
        <v>681</v>
      </c>
      <c r="Y335" s="19">
        <v>7</v>
      </c>
      <c r="Z335" s="19">
        <v>3.3</v>
      </c>
      <c r="AA335" s="19"/>
      <c r="AB335" s="19"/>
      <c r="AC335" s="19"/>
      <c r="AD335" s="10">
        <f>V335/1.23</f>
        <v>4.065040650406504</v>
      </c>
      <c r="AE335" s="10">
        <f>AD335*1.1</f>
        <v>4.4715447154471555</v>
      </c>
      <c r="AF335" s="20">
        <f>AE335/4.55</f>
        <v>0.9827570803180562</v>
      </c>
      <c r="AG335" s="20">
        <f>AF335*D335</f>
        <v>11.793084963816675</v>
      </c>
    </row>
    <row r="336" spans="1:33" ht="12.75">
      <c r="A336" s="10" t="s">
        <v>19</v>
      </c>
      <c r="B336" s="12">
        <v>3165140385008</v>
      </c>
      <c r="C336" s="13" t="s">
        <v>682</v>
      </c>
      <c r="D336" s="13">
        <v>38</v>
      </c>
      <c r="E336" s="13">
        <v>15</v>
      </c>
      <c r="F336" s="14">
        <f>E336/1.23</f>
        <v>12.195121951219512</v>
      </c>
      <c r="G336" s="13">
        <f>F336*1.1</f>
        <v>13.414634146341465</v>
      </c>
      <c r="H336" s="14">
        <f>G336/4.55</f>
        <v>2.9482712409541683</v>
      </c>
      <c r="I336" s="13">
        <f>(E336*0.3)</f>
        <v>4.500000000000001</v>
      </c>
      <c r="J336" s="13">
        <f>D336*E336</f>
        <v>570</v>
      </c>
      <c r="K336" s="13">
        <f>E336-I336</f>
        <v>10.5</v>
      </c>
      <c r="L336" s="13">
        <f>K336/1.23</f>
        <v>8.536585365853659</v>
      </c>
      <c r="M336" s="13">
        <f>L336*1.1</f>
        <v>9.390243902439027</v>
      </c>
      <c r="N336" s="14">
        <f>D336*H336</f>
        <v>112.0343071562584</v>
      </c>
      <c r="O336" s="14">
        <f>M336/4.55</f>
        <v>2.063789868667918</v>
      </c>
      <c r="P336" s="14">
        <f>D336*O336</f>
        <v>78.42401500938088</v>
      </c>
      <c r="Q336" s="13">
        <f>J336*0.3</f>
        <v>171.00000000000003</v>
      </c>
      <c r="R336" s="13">
        <f>J336-Q336</f>
        <v>399</v>
      </c>
      <c r="S336" s="13">
        <f>(E336*0.5)</f>
        <v>7.5</v>
      </c>
      <c r="T336" s="15">
        <f>J336*0.5</f>
        <v>285</v>
      </c>
      <c r="U336" s="16">
        <f>J336-T336</f>
        <v>285</v>
      </c>
      <c r="V336" s="17">
        <f>U336/D336</f>
        <v>7.5</v>
      </c>
      <c r="W336" s="17">
        <f>D336*V336</f>
        <v>285</v>
      </c>
      <c r="X336" s="18" t="s">
        <v>683</v>
      </c>
      <c r="Y336" s="19">
        <v>7</v>
      </c>
      <c r="Z336" s="19">
        <v>11.2</v>
      </c>
      <c r="AA336" s="19"/>
      <c r="AB336" s="19"/>
      <c r="AC336" s="19"/>
      <c r="AD336" s="10">
        <f>V336/1.23</f>
        <v>6.097560975609756</v>
      </c>
      <c r="AE336" s="10">
        <f>AD336*1.1</f>
        <v>6.707317073170732</v>
      </c>
      <c r="AF336" s="20">
        <f>AE336/4.55</f>
        <v>1.4741356204770841</v>
      </c>
      <c r="AG336" s="20">
        <f>AF336*D336</f>
        <v>56.0171535781292</v>
      </c>
    </row>
    <row r="337" spans="1:33" ht="12.75">
      <c r="A337" s="10" t="s">
        <v>19</v>
      </c>
      <c r="B337" s="12">
        <v>3165140381994</v>
      </c>
      <c r="C337" s="13" t="s">
        <v>684</v>
      </c>
      <c r="D337" s="13">
        <v>28</v>
      </c>
      <c r="E337" s="13">
        <v>10</v>
      </c>
      <c r="F337" s="14">
        <f>E337/1.23</f>
        <v>8.130081300813009</v>
      </c>
      <c r="G337" s="13">
        <f>F337*1.1</f>
        <v>8.943089430894311</v>
      </c>
      <c r="H337" s="14">
        <f>G337/4.55</f>
        <v>1.9655141606361124</v>
      </c>
      <c r="I337" s="13">
        <f>(E337*0.3)</f>
        <v>3.0000000000000004</v>
      </c>
      <c r="J337" s="13">
        <f>D337*E337</f>
        <v>280</v>
      </c>
      <c r="K337" s="13">
        <f>E337-I337</f>
        <v>7</v>
      </c>
      <c r="L337" s="13">
        <f>K337/1.23</f>
        <v>5.691056910569106</v>
      </c>
      <c r="M337" s="13">
        <f>L337*1.1</f>
        <v>6.260162601626017</v>
      </c>
      <c r="N337" s="14">
        <f>D337*H337</f>
        <v>55.034396497811144</v>
      </c>
      <c r="O337" s="14">
        <f>M337/4.55</f>
        <v>1.3758599124452784</v>
      </c>
      <c r="P337" s="14">
        <f>D337*O337</f>
        <v>38.524077548467794</v>
      </c>
      <c r="Q337" s="13">
        <f>J337*0.3</f>
        <v>84.00000000000001</v>
      </c>
      <c r="R337" s="13">
        <f>J337-Q337</f>
        <v>196</v>
      </c>
      <c r="S337" s="13">
        <f>(E337*0.5)</f>
        <v>5</v>
      </c>
      <c r="T337" s="15">
        <f>J337*0.5</f>
        <v>140</v>
      </c>
      <c r="U337" s="16">
        <f>J337-T337</f>
        <v>140</v>
      </c>
      <c r="V337" s="17">
        <f>U337/D337</f>
        <v>5</v>
      </c>
      <c r="W337" s="17">
        <f>D337*V337</f>
        <v>140</v>
      </c>
      <c r="X337" s="18" t="s">
        <v>685</v>
      </c>
      <c r="Y337" s="19">
        <v>7</v>
      </c>
      <c r="Z337" s="19">
        <v>6.2</v>
      </c>
      <c r="AA337" s="19">
        <v>3.3</v>
      </c>
      <c r="AB337" s="19"/>
      <c r="AC337" s="19"/>
      <c r="AD337" s="10">
        <f>V337/1.23</f>
        <v>4.065040650406504</v>
      </c>
      <c r="AE337" s="10">
        <f>AD337*1.1</f>
        <v>4.4715447154471555</v>
      </c>
      <c r="AF337" s="20">
        <f>AE337/4.55</f>
        <v>0.9827570803180562</v>
      </c>
      <c r="AG337" s="20">
        <f>AF337*D337</f>
        <v>27.517198248905572</v>
      </c>
    </row>
    <row r="338" spans="1:33" ht="12.75">
      <c r="A338" s="10" t="s">
        <v>19</v>
      </c>
      <c r="B338" s="12">
        <v>3165140384582</v>
      </c>
      <c r="C338" s="13" t="s">
        <v>686</v>
      </c>
      <c r="D338" s="13">
        <v>58</v>
      </c>
      <c r="E338" s="13">
        <v>14</v>
      </c>
      <c r="F338" s="14">
        <f>E338/1.23</f>
        <v>11.382113821138212</v>
      </c>
      <c r="G338" s="13">
        <f>F338*1.1</f>
        <v>12.520325203252034</v>
      </c>
      <c r="H338" s="14">
        <f>G338/4.55</f>
        <v>2.7517198248905568</v>
      </c>
      <c r="I338" s="13">
        <f>(E338*0.3)</f>
        <v>4.200000000000001</v>
      </c>
      <c r="J338" s="13">
        <f>D338*E338</f>
        <v>812</v>
      </c>
      <c r="K338" s="13">
        <f>E338-I338</f>
        <v>9.799999999999999</v>
      </c>
      <c r="L338" s="13">
        <f>K338/1.23</f>
        <v>7.967479674796747</v>
      </c>
      <c r="M338" s="13">
        <f>L338*1.1</f>
        <v>8.764227642276422</v>
      </c>
      <c r="N338" s="14">
        <f>D338*H338</f>
        <v>159.5997498436523</v>
      </c>
      <c r="O338" s="14">
        <f>M338/4.55</f>
        <v>1.9262038774233896</v>
      </c>
      <c r="P338" s="14">
        <f>D338*O338</f>
        <v>111.7198248905566</v>
      </c>
      <c r="Q338" s="13">
        <f>J338*0.3</f>
        <v>243.60000000000002</v>
      </c>
      <c r="R338" s="13">
        <f>J338-Q338</f>
        <v>568.4</v>
      </c>
      <c r="S338" s="13">
        <f>(E338*0.5)</f>
        <v>7</v>
      </c>
      <c r="T338" s="15">
        <f>J338*0.5</f>
        <v>406</v>
      </c>
      <c r="U338" s="16">
        <f>J338-T338</f>
        <v>406</v>
      </c>
      <c r="V338" s="17">
        <f>U338/D338</f>
        <v>7</v>
      </c>
      <c r="W338" s="17">
        <f>D338*V338</f>
        <v>406</v>
      </c>
      <c r="X338" s="18" t="s">
        <v>687</v>
      </c>
      <c r="Y338" s="19">
        <v>7</v>
      </c>
      <c r="Z338" s="19">
        <v>11.2</v>
      </c>
      <c r="AA338" s="19"/>
      <c r="AB338" s="19"/>
      <c r="AC338" s="19"/>
      <c r="AD338" s="10">
        <f>V338/1.23</f>
        <v>5.691056910569106</v>
      </c>
      <c r="AE338" s="10">
        <f>AD338*1.1</f>
        <v>6.260162601626017</v>
      </c>
      <c r="AF338" s="20">
        <f>AE338/4.55</f>
        <v>1.3758599124452784</v>
      </c>
      <c r="AG338" s="20">
        <f>AF338*D338</f>
        <v>79.79987492182615</v>
      </c>
    </row>
    <row r="339" spans="1:33" ht="12.75">
      <c r="A339" s="10" t="s">
        <v>19</v>
      </c>
      <c r="B339" s="12">
        <v>3165140858793</v>
      </c>
      <c r="C339" s="13" t="s">
        <v>688</v>
      </c>
      <c r="D339" s="13">
        <v>12</v>
      </c>
      <c r="E339" s="13">
        <v>7</v>
      </c>
      <c r="F339" s="14">
        <f>E339/1.23</f>
        <v>5.691056910569106</v>
      </c>
      <c r="G339" s="13">
        <f>F339*1.1</f>
        <v>6.260162601626017</v>
      </c>
      <c r="H339" s="14">
        <f>G339/4.55</f>
        <v>1.3758599124452784</v>
      </c>
      <c r="I339" s="13">
        <f>(E339*0.3)</f>
        <v>2.1000000000000005</v>
      </c>
      <c r="J339" s="13">
        <f>D339*E339</f>
        <v>84</v>
      </c>
      <c r="K339" s="13">
        <f>E339-I339</f>
        <v>4.8999999999999995</v>
      </c>
      <c r="L339" s="13">
        <f>K339/1.23</f>
        <v>3.9837398373983737</v>
      </c>
      <c r="M339" s="13">
        <f>L339*1.1</f>
        <v>4.382113821138211</v>
      </c>
      <c r="N339" s="14">
        <f>D339*H339</f>
        <v>16.51031894934334</v>
      </c>
      <c r="O339" s="14">
        <f>M339/4.55</f>
        <v>0.9631019387116948</v>
      </c>
      <c r="P339" s="14">
        <f>D339*O339</f>
        <v>11.557223264540337</v>
      </c>
      <c r="Q339" s="13">
        <f>J339*0.3</f>
        <v>25.200000000000003</v>
      </c>
      <c r="R339" s="13">
        <f>J339-Q339</f>
        <v>58.8</v>
      </c>
      <c r="S339" s="13">
        <f>(E339*0.5)</f>
        <v>3.5</v>
      </c>
      <c r="T339" s="15">
        <f>J339*0.5</f>
        <v>42</v>
      </c>
      <c r="U339" s="16">
        <f>J339-T339</f>
        <v>42</v>
      </c>
      <c r="V339" s="17">
        <f>U339/D339</f>
        <v>3.5</v>
      </c>
      <c r="W339" s="17">
        <f>D339*V339</f>
        <v>42</v>
      </c>
      <c r="X339" s="18" t="s">
        <v>689</v>
      </c>
      <c r="Y339" s="19">
        <v>7</v>
      </c>
      <c r="Z339" s="19">
        <v>10.4</v>
      </c>
      <c r="AA339" s="19"/>
      <c r="AB339" s="19"/>
      <c r="AC339" s="19"/>
      <c r="AD339" s="10">
        <f>V339/1.23</f>
        <v>2.845528455284553</v>
      </c>
      <c r="AE339" s="10">
        <f>AD339*1.1</f>
        <v>3.1300813008130084</v>
      </c>
      <c r="AF339" s="20">
        <f>AE339/4.55</f>
        <v>0.6879299562226392</v>
      </c>
      <c r="AG339" s="20">
        <f>AF339*D339</f>
        <v>8.25515947467167</v>
      </c>
    </row>
    <row r="340" spans="1:33" ht="12.75">
      <c r="A340" s="10" t="s">
        <v>19</v>
      </c>
      <c r="B340" s="12">
        <v>3165140381925</v>
      </c>
      <c r="C340" s="13" t="s">
        <v>690</v>
      </c>
      <c r="D340" s="13">
        <v>21</v>
      </c>
      <c r="E340" s="13">
        <v>6</v>
      </c>
      <c r="F340" s="14">
        <f>E340/1.23</f>
        <v>4.878048780487805</v>
      </c>
      <c r="G340" s="13">
        <f>F340*1.1</f>
        <v>5.365853658536586</v>
      </c>
      <c r="H340" s="14">
        <f>G340/4.55</f>
        <v>1.1793084963816671</v>
      </c>
      <c r="I340" s="13">
        <f>(E340*0.3)</f>
        <v>1.8000000000000003</v>
      </c>
      <c r="J340" s="13">
        <f>D340*E340</f>
        <v>126</v>
      </c>
      <c r="K340" s="13">
        <f>E340-I340</f>
        <v>4.199999999999999</v>
      </c>
      <c r="L340" s="13">
        <f>K340/1.23</f>
        <v>3.414634146341463</v>
      </c>
      <c r="M340" s="13">
        <f>L340*1.1</f>
        <v>3.7560975609756095</v>
      </c>
      <c r="N340" s="14">
        <f>D340*H340</f>
        <v>24.765478424015008</v>
      </c>
      <c r="O340" s="14">
        <f>M340/4.55</f>
        <v>0.8255159474671669</v>
      </c>
      <c r="P340" s="14">
        <f>D340*O340</f>
        <v>17.335834896810507</v>
      </c>
      <c r="Q340" s="13">
        <f>J340*0.3</f>
        <v>37.800000000000004</v>
      </c>
      <c r="R340" s="13">
        <f>J340-Q340</f>
        <v>88.19999999999999</v>
      </c>
      <c r="S340" s="13">
        <f>(E340*0.5)</f>
        <v>3</v>
      </c>
      <c r="T340" s="15">
        <f>J340*0.5</f>
        <v>63</v>
      </c>
      <c r="U340" s="16">
        <f>J340-T340</f>
        <v>63</v>
      </c>
      <c r="V340" s="17">
        <f>U340/D340</f>
        <v>3</v>
      </c>
      <c r="W340" s="17">
        <f>D340*V340</f>
        <v>63</v>
      </c>
      <c r="X340" s="18" t="s">
        <v>691</v>
      </c>
      <c r="Y340" s="19">
        <v>7</v>
      </c>
      <c r="Z340" s="19">
        <v>6.2</v>
      </c>
      <c r="AA340" s="19">
        <v>3.3</v>
      </c>
      <c r="AB340" s="19"/>
      <c r="AC340" s="19"/>
      <c r="AD340" s="10">
        <f>V340/1.23</f>
        <v>2.4390243902439024</v>
      </c>
      <c r="AE340" s="10">
        <f>AD340*1.1</f>
        <v>2.682926829268293</v>
      </c>
      <c r="AF340" s="20">
        <f>AE340/4.55</f>
        <v>0.5896542481908336</v>
      </c>
      <c r="AG340" s="20">
        <f>AF340*D340</f>
        <v>12.382739212007504</v>
      </c>
    </row>
    <row r="341" spans="1:33" ht="12.75">
      <c r="A341" s="10" t="s">
        <v>19</v>
      </c>
      <c r="B341" s="12">
        <v>3165140384827</v>
      </c>
      <c r="C341" s="13" t="s">
        <v>692</v>
      </c>
      <c r="D341" s="13">
        <v>20</v>
      </c>
      <c r="E341" s="13">
        <v>8</v>
      </c>
      <c r="F341" s="14">
        <f>E341/1.23</f>
        <v>6.504065040650406</v>
      </c>
      <c r="G341" s="13">
        <f>F341*1.1</f>
        <v>7.154471544715448</v>
      </c>
      <c r="H341" s="14">
        <f>G341/4.55</f>
        <v>1.5724113285088896</v>
      </c>
      <c r="I341" s="13">
        <f>(E341*0.3)</f>
        <v>2.4000000000000004</v>
      </c>
      <c r="J341" s="13">
        <f>D341*E341</f>
        <v>160</v>
      </c>
      <c r="K341" s="13">
        <f>E341-I341</f>
        <v>5.6</v>
      </c>
      <c r="L341" s="13">
        <f>K341/1.23</f>
        <v>4.5528455284552845</v>
      </c>
      <c r="M341" s="13">
        <f>L341*1.1</f>
        <v>5.008130081300814</v>
      </c>
      <c r="N341" s="14">
        <f>D341*H341</f>
        <v>31.448226570177795</v>
      </c>
      <c r="O341" s="14">
        <f>M341/4.55</f>
        <v>1.1006879299562229</v>
      </c>
      <c r="P341" s="14">
        <f>D341*O341</f>
        <v>22.013758599124458</v>
      </c>
      <c r="Q341" s="13">
        <f>J341*0.3</f>
        <v>48.00000000000001</v>
      </c>
      <c r="R341" s="13">
        <f>J341-Q341</f>
        <v>112</v>
      </c>
      <c r="S341" s="13">
        <f>(E341*0.5)</f>
        <v>4</v>
      </c>
      <c r="T341" s="15">
        <f>J341*0.5</f>
        <v>80</v>
      </c>
      <c r="U341" s="16">
        <f>J341-T341</f>
        <v>80</v>
      </c>
      <c r="V341" s="17">
        <f>U341/D341</f>
        <v>4</v>
      </c>
      <c r="W341" s="17">
        <f>D341*V341</f>
        <v>80</v>
      </c>
      <c r="X341" s="18" t="s">
        <v>693</v>
      </c>
      <c r="Y341" s="19">
        <v>7</v>
      </c>
      <c r="Z341" s="19">
        <v>3.3</v>
      </c>
      <c r="AA341" s="19"/>
      <c r="AB341" s="19"/>
      <c r="AC341" s="19"/>
      <c r="AD341" s="10">
        <f>V341/1.23</f>
        <v>3.252032520325203</v>
      </c>
      <c r="AE341" s="10">
        <f>AD341*1.1</f>
        <v>3.577235772357724</v>
      </c>
      <c r="AF341" s="20">
        <f>AE341/4.55</f>
        <v>0.7862056642544448</v>
      </c>
      <c r="AG341" s="20">
        <f>AF341*D341</f>
        <v>15.724113285088897</v>
      </c>
    </row>
    <row r="342" spans="1:33" ht="12.75">
      <c r="A342" s="10" t="s">
        <v>19</v>
      </c>
      <c r="B342" s="12">
        <v>3165140384537</v>
      </c>
      <c r="C342" s="13" t="s">
        <v>694</v>
      </c>
      <c r="D342" s="13">
        <v>16</v>
      </c>
      <c r="E342" s="13">
        <v>8</v>
      </c>
      <c r="F342" s="14">
        <f>E342/1.23</f>
        <v>6.504065040650406</v>
      </c>
      <c r="G342" s="13">
        <f>F342*1.1</f>
        <v>7.154471544715448</v>
      </c>
      <c r="H342" s="14">
        <f>G342/4.55</f>
        <v>1.5724113285088896</v>
      </c>
      <c r="I342" s="13">
        <f>(E342*0.3)</f>
        <v>2.4000000000000004</v>
      </c>
      <c r="J342" s="13">
        <f>D342*E342</f>
        <v>128</v>
      </c>
      <c r="K342" s="13">
        <f>E342-I342</f>
        <v>5.6</v>
      </c>
      <c r="L342" s="13">
        <f>K342/1.23</f>
        <v>4.5528455284552845</v>
      </c>
      <c r="M342" s="13">
        <f>L342*1.1</f>
        <v>5.008130081300814</v>
      </c>
      <c r="N342" s="14">
        <f>D342*H342</f>
        <v>25.158581256142234</v>
      </c>
      <c r="O342" s="14">
        <f>M342/4.55</f>
        <v>1.1006879299562229</v>
      </c>
      <c r="P342" s="14">
        <f>D342*O342</f>
        <v>17.611006879299566</v>
      </c>
      <c r="Q342" s="13">
        <f>J342*0.3</f>
        <v>38.400000000000006</v>
      </c>
      <c r="R342" s="13">
        <f>J342-Q342</f>
        <v>89.6</v>
      </c>
      <c r="S342" s="13">
        <f>(E342*0.5)</f>
        <v>4</v>
      </c>
      <c r="T342" s="15">
        <f>J342*0.5</f>
        <v>64</v>
      </c>
      <c r="U342" s="16">
        <f>J342-T342</f>
        <v>64</v>
      </c>
      <c r="V342" s="17">
        <f>U342/D342</f>
        <v>4</v>
      </c>
      <c r="W342" s="17">
        <f>D342*V342</f>
        <v>64</v>
      </c>
      <c r="X342" s="18" t="s">
        <v>695</v>
      </c>
      <c r="Y342" s="19">
        <v>7</v>
      </c>
      <c r="Z342" s="19">
        <v>6.1</v>
      </c>
      <c r="AA342" s="19"/>
      <c r="AB342" s="19"/>
      <c r="AC342" s="19"/>
      <c r="AD342" s="10">
        <f>V342/1.23</f>
        <v>3.252032520325203</v>
      </c>
      <c r="AE342" s="10">
        <f>AD342*1.1</f>
        <v>3.577235772357724</v>
      </c>
      <c r="AF342" s="20">
        <f>AE342/4.55</f>
        <v>0.7862056642544448</v>
      </c>
      <c r="AG342" s="20">
        <f>AF342*D342</f>
        <v>12.579290628071117</v>
      </c>
    </row>
    <row r="343" spans="1:33" ht="12.75">
      <c r="A343" s="10" t="s">
        <v>19</v>
      </c>
      <c r="B343" s="12">
        <v>3165140382045</v>
      </c>
      <c r="C343" s="13" t="s">
        <v>696</v>
      </c>
      <c r="D343" s="13">
        <v>17</v>
      </c>
      <c r="E343" s="13">
        <v>10</v>
      </c>
      <c r="F343" s="14">
        <f>E343/1.23</f>
        <v>8.130081300813009</v>
      </c>
      <c r="G343" s="13">
        <f>F343*1.1</f>
        <v>8.943089430894311</v>
      </c>
      <c r="H343" s="14">
        <f>G343/4.55</f>
        <v>1.9655141606361124</v>
      </c>
      <c r="I343" s="13">
        <f>(E343*0.3)</f>
        <v>3.0000000000000004</v>
      </c>
      <c r="J343" s="13">
        <f>D343*E343</f>
        <v>170</v>
      </c>
      <c r="K343" s="13">
        <f>E343-I343</f>
        <v>7</v>
      </c>
      <c r="L343" s="13">
        <f>K343/1.23</f>
        <v>5.691056910569106</v>
      </c>
      <c r="M343" s="13">
        <f>L343*1.1</f>
        <v>6.260162601626017</v>
      </c>
      <c r="N343" s="14">
        <f>D343*H343</f>
        <v>33.41374073081391</v>
      </c>
      <c r="O343" s="14">
        <f>M343/4.55</f>
        <v>1.3758599124452784</v>
      </c>
      <c r="P343" s="14">
        <f>D343*O343</f>
        <v>23.389618511569733</v>
      </c>
      <c r="Q343" s="13">
        <f>J343*0.3</f>
        <v>51.00000000000001</v>
      </c>
      <c r="R343" s="13">
        <f>J343-Q343</f>
        <v>119</v>
      </c>
      <c r="S343" s="13">
        <f>(E343*0.5)</f>
        <v>5</v>
      </c>
      <c r="T343" s="15">
        <f>J343*0.5</f>
        <v>85</v>
      </c>
      <c r="U343" s="16">
        <f>J343-T343</f>
        <v>85</v>
      </c>
      <c r="V343" s="17">
        <f>U343/D343</f>
        <v>5</v>
      </c>
      <c r="W343" s="17">
        <f>D343*V343</f>
        <v>85</v>
      </c>
      <c r="X343" s="18" t="s">
        <v>697</v>
      </c>
      <c r="Y343" s="19">
        <v>7</v>
      </c>
      <c r="Z343" s="19">
        <v>6.2</v>
      </c>
      <c r="AA343" s="19">
        <v>3.3</v>
      </c>
      <c r="AB343" s="19"/>
      <c r="AC343" s="19"/>
      <c r="AD343" s="10">
        <f>V343/1.23</f>
        <v>4.065040650406504</v>
      </c>
      <c r="AE343" s="10">
        <f>AD343*1.1</f>
        <v>4.4715447154471555</v>
      </c>
      <c r="AF343" s="20">
        <f>AE343/4.55</f>
        <v>0.9827570803180562</v>
      </c>
      <c r="AG343" s="20">
        <f>AF343*D343</f>
        <v>16.706870365406957</v>
      </c>
    </row>
    <row r="344" spans="1:33" ht="12.75">
      <c r="A344" s="10" t="s">
        <v>19</v>
      </c>
      <c r="B344" s="12">
        <v>3165140384452</v>
      </c>
      <c r="C344" s="13" t="s">
        <v>698</v>
      </c>
      <c r="D344" s="13">
        <v>25</v>
      </c>
      <c r="E344" s="13">
        <v>4</v>
      </c>
      <c r="F344" s="14">
        <f>E344/1.23</f>
        <v>3.252032520325203</v>
      </c>
      <c r="G344" s="13">
        <f>F344*1.1</f>
        <v>3.577235772357724</v>
      </c>
      <c r="H344" s="14">
        <f>G344/4.55</f>
        <v>0.7862056642544448</v>
      </c>
      <c r="I344" s="13">
        <f>(E344*0.3)</f>
        <v>1.2000000000000002</v>
      </c>
      <c r="J344" s="13">
        <f>D344*E344</f>
        <v>100</v>
      </c>
      <c r="K344" s="13">
        <f>E344-I344</f>
        <v>2.8</v>
      </c>
      <c r="L344" s="13">
        <f>K344/1.23</f>
        <v>2.2764227642276422</v>
      </c>
      <c r="M344" s="13">
        <f>L344*1.1</f>
        <v>2.504065040650407</v>
      </c>
      <c r="N344" s="14">
        <f>D344*H344</f>
        <v>19.65514160636112</v>
      </c>
      <c r="O344" s="14">
        <f>M344/4.55</f>
        <v>0.5503439649781114</v>
      </c>
      <c r="P344" s="14">
        <f>D344*O344</f>
        <v>13.758599124452786</v>
      </c>
      <c r="Q344" s="13">
        <f>J344*0.3</f>
        <v>30.000000000000004</v>
      </c>
      <c r="R344" s="13">
        <f>J344-Q344</f>
        <v>70</v>
      </c>
      <c r="S344" s="13">
        <f>(E344*0.5)</f>
        <v>2</v>
      </c>
      <c r="T344" s="15">
        <f>J344*0.5</f>
        <v>50</v>
      </c>
      <c r="U344" s="16">
        <f>J344-T344</f>
        <v>50</v>
      </c>
      <c r="V344" s="17">
        <f>U344/D344</f>
        <v>2</v>
      </c>
      <c r="W344" s="17">
        <f>D344*V344</f>
        <v>50</v>
      </c>
      <c r="X344" s="18" t="s">
        <v>699</v>
      </c>
      <c r="Y344" s="19">
        <v>7</v>
      </c>
      <c r="Z344" s="19">
        <v>6.1</v>
      </c>
      <c r="AA344" s="19"/>
      <c r="AB344" s="19"/>
      <c r="AC344" s="19"/>
      <c r="AD344" s="10">
        <f>V344/1.23</f>
        <v>1.6260162601626016</v>
      </c>
      <c r="AE344" s="10">
        <f>AD344*1.1</f>
        <v>1.788617886178862</v>
      </c>
      <c r="AF344" s="20">
        <f>AE344/4.55</f>
        <v>0.3931028321272224</v>
      </c>
      <c r="AG344" s="20">
        <f>AF344*D344</f>
        <v>9.82757080318056</v>
      </c>
    </row>
    <row r="345" spans="1:33" ht="12.75">
      <c r="A345" s="10" t="s">
        <v>19</v>
      </c>
      <c r="B345" s="12">
        <v>3165140412537</v>
      </c>
      <c r="C345" s="13" t="s">
        <v>700</v>
      </c>
      <c r="D345" s="13">
        <v>40</v>
      </c>
      <c r="E345" s="13">
        <v>19</v>
      </c>
      <c r="F345" s="14">
        <f>E345/1.23</f>
        <v>15.447154471544716</v>
      </c>
      <c r="G345" s="13">
        <f>F345*1.1</f>
        <v>16.991869918699187</v>
      </c>
      <c r="H345" s="14">
        <f>G345/4.55</f>
        <v>3.734476905208613</v>
      </c>
      <c r="I345" s="13">
        <f>(E345*0.3)</f>
        <v>5.700000000000001</v>
      </c>
      <c r="J345" s="13">
        <f>D345*E345</f>
        <v>760</v>
      </c>
      <c r="K345" s="13">
        <f>E345-I345</f>
        <v>13.299999999999999</v>
      </c>
      <c r="L345" s="13">
        <f>K345/1.23</f>
        <v>10.8130081300813</v>
      </c>
      <c r="M345" s="13">
        <f>L345*1.1</f>
        <v>11.894308943089431</v>
      </c>
      <c r="N345" s="14">
        <f>D345*H345</f>
        <v>149.37907620834451</v>
      </c>
      <c r="O345" s="14">
        <f>M345/4.55</f>
        <v>2.614133833646029</v>
      </c>
      <c r="P345" s="14">
        <f>D345*O345</f>
        <v>104.56535334584116</v>
      </c>
      <c r="Q345" s="13">
        <f>J345*0.3</f>
        <v>228.00000000000003</v>
      </c>
      <c r="R345" s="13">
        <f>J345-Q345</f>
        <v>532</v>
      </c>
      <c r="S345" s="13">
        <f>(E345*0.5)</f>
        <v>9.5</v>
      </c>
      <c r="T345" s="15">
        <f>J345*0.5</f>
        <v>380</v>
      </c>
      <c r="U345" s="16">
        <f>J345-T345</f>
        <v>380</v>
      </c>
      <c r="V345" s="17">
        <f>U345/D345</f>
        <v>9.5</v>
      </c>
      <c r="W345" s="17">
        <f>D345*V345</f>
        <v>380</v>
      </c>
      <c r="X345" s="18" t="s">
        <v>701</v>
      </c>
      <c r="Y345" s="19">
        <v>7</v>
      </c>
      <c r="Z345" s="19">
        <v>6.1</v>
      </c>
      <c r="AA345" s="19">
        <v>12.1</v>
      </c>
      <c r="AB345" s="19"/>
      <c r="AC345" s="19"/>
      <c r="AD345" s="10">
        <f>V345/1.23</f>
        <v>7.723577235772358</v>
      </c>
      <c r="AE345" s="10">
        <f>AD345*1.1</f>
        <v>8.495934959349594</v>
      </c>
      <c r="AF345" s="20">
        <f>AE345/4.55</f>
        <v>1.8672384526043064</v>
      </c>
      <c r="AG345" s="20">
        <f>AF345*D345</f>
        <v>74.68953810417226</v>
      </c>
    </row>
    <row r="346" spans="1:33" ht="12.75">
      <c r="A346" s="10" t="s">
        <v>19</v>
      </c>
      <c r="B346" s="12">
        <v>3165140384551</v>
      </c>
      <c r="C346" s="13" t="s">
        <v>702</v>
      </c>
      <c r="D346" s="13">
        <v>11</v>
      </c>
      <c r="E346" s="13">
        <v>9.9</v>
      </c>
      <c r="F346" s="14">
        <f>E346/1.23</f>
        <v>8.048780487804878</v>
      </c>
      <c r="G346" s="13">
        <f>F346*1.1</f>
        <v>8.853658536585368</v>
      </c>
      <c r="H346" s="14">
        <f>G346/4.55</f>
        <v>1.9458590190297511</v>
      </c>
      <c r="I346" s="13">
        <f>(E346*0.3)</f>
        <v>2.9700000000000006</v>
      </c>
      <c r="J346" s="13">
        <f>D346*E346</f>
        <v>108.9</v>
      </c>
      <c r="K346" s="13">
        <f>E346-I346</f>
        <v>6.93</v>
      </c>
      <c r="L346" s="13">
        <f>K346/1.23</f>
        <v>5.634146341463414</v>
      </c>
      <c r="M346" s="13">
        <f>L346*1.1</f>
        <v>6.197560975609756</v>
      </c>
      <c r="N346" s="14">
        <f>D346*H346</f>
        <v>21.40444920932726</v>
      </c>
      <c r="O346" s="14">
        <f>M346/4.55</f>
        <v>1.3621013133208255</v>
      </c>
      <c r="P346" s="14">
        <f>D346*O346</f>
        <v>14.98311444652908</v>
      </c>
      <c r="Q346" s="13">
        <f>J346*0.3</f>
        <v>32.67000000000001</v>
      </c>
      <c r="R346" s="13">
        <f>J346-Q346</f>
        <v>76.22999999999999</v>
      </c>
      <c r="S346" s="13">
        <f>(E346*0.5)</f>
        <v>4.95</v>
      </c>
      <c r="T346" s="15">
        <f>J346*0.5</f>
        <v>54.45</v>
      </c>
      <c r="U346" s="16">
        <f>J346-T346</f>
        <v>54.45</v>
      </c>
      <c r="V346" s="17">
        <f>U346/D346</f>
        <v>4.95</v>
      </c>
      <c r="W346" s="17">
        <f>D346*V346</f>
        <v>54.45</v>
      </c>
      <c r="X346" s="18" t="s">
        <v>703</v>
      </c>
      <c r="Y346" s="19">
        <v>7</v>
      </c>
      <c r="Z346" s="19">
        <v>6.1</v>
      </c>
      <c r="AA346" s="19"/>
      <c r="AB346" s="19"/>
      <c r="AC346" s="19"/>
      <c r="AD346" s="10">
        <f>V346/1.23</f>
        <v>4.024390243902439</v>
      </c>
      <c r="AE346" s="10">
        <f>AD346*1.1</f>
        <v>4.426829268292684</v>
      </c>
      <c r="AF346" s="20">
        <f>AE346/4.55</f>
        <v>0.9729295095148756</v>
      </c>
      <c r="AG346" s="20">
        <f>AF346*D346</f>
        <v>10.70222460466363</v>
      </c>
    </row>
    <row r="347" spans="1:33" ht="12.75">
      <c r="A347" s="10" t="s">
        <v>19</v>
      </c>
      <c r="B347" s="12">
        <v>3165140384421</v>
      </c>
      <c r="C347" s="13" t="s">
        <v>704</v>
      </c>
      <c r="D347" s="13">
        <v>19</v>
      </c>
      <c r="E347" s="13">
        <v>2.6</v>
      </c>
      <c r="F347" s="14">
        <f>E347/1.23</f>
        <v>2.113821138211382</v>
      </c>
      <c r="G347" s="13">
        <f>F347*1.1</f>
        <v>2.3252032520325203</v>
      </c>
      <c r="H347" s="14">
        <f>G347/4.55</f>
        <v>0.5110336817653891</v>
      </c>
      <c r="I347" s="13">
        <f>(E347*0.3)</f>
        <v>0.7800000000000001</v>
      </c>
      <c r="J347" s="13">
        <f>D347*E347</f>
        <v>49.4</v>
      </c>
      <c r="K347" s="13">
        <f>E347-I347</f>
        <v>1.8199999999999998</v>
      </c>
      <c r="L347" s="13">
        <f>K347/1.23</f>
        <v>1.4796747967479673</v>
      </c>
      <c r="M347" s="13">
        <f>L347*1.1</f>
        <v>1.6276422764227643</v>
      </c>
      <c r="N347" s="14">
        <f>D347*H347</f>
        <v>9.709639953542393</v>
      </c>
      <c r="O347" s="14">
        <f>M347/4.55</f>
        <v>0.35772357723577236</v>
      </c>
      <c r="P347" s="14">
        <f>D347*O347</f>
        <v>6.796747967479675</v>
      </c>
      <c r="Q347" s="13">
        <f>J347*0.3</f>
        <v>14.820000000000002</v>
      </c>
      <c r="R347" s="13">
        <f>J347-Q347</f>
        <v>34.58</v>
      </c>
      <c r="S347" s="13">
        <f>(E347*0.5)</f>
        <v>1.3</v>
      </c>
      <c r="T347" s="15">
        <f>J347*0.5</f>
        <v>24.7</v>
      </c>
      <c r="U347" s="16">
        <f>J347-T347</f>
        <v>24.7</v>
      </c>
      <c r="V347" s="17">
        <f>U347/D347</f>
        <v>1.3</v>
      </c>
      <c r="W347" s="17">
        <f>D347*V347</f>
        <v>24.7</v>
      </c>
      <c r="X347" s="18" t="s">
        <v>705</v>
      </c>
      <c r="Y347" s="19">
        <v>7</v>
      </c>
      <c r="Z347" s="19">
        <v>6.1</v>
      </c>
      <c r="AA347" s="19"/>
      <c r="AB347" s="19"/>
      <c r="AC347" s="19"/>
      <c r="AD347" s="10">
        <f>V347/1.23</f>
        <v>1.056910569105691</v>
      </c>
      <c r="AE347" s="10">
        <f>AD347*1.1</f>
        <v>1.1626016260162602</v>
      </c>
      <c r="AF347" s="20">
        <f>AE347/4.55</f>
        <v>0.25551684088269455</v>
      </c>
      <c r="AG347" s="20">
        <f>AF347*D347</f>
        <v>4.854819976771196</v>
      </c>
    </row>
    <row r="348" spans="1:33" ht="12.75">
      <c r="A348" s="10" t="s">
        <v>19</v>
      </c>
      <c r="B348" s="12">
        <v>3165140382052</v>
      </c>
      <c r="C348" s="13" t="s">
        <v>706</v>
      </c>
      <c r="D348" s="13">
        <v>15</v>
      </c>
      <c r="E348" s="13">
        <v>14</v>
      </c>
      <c r="F348" s="14">
        <f>E348/1.23</f>
        <v>11.382113821138212</v>
      </c>
      <c r="G348" s="13">
        <f>F348*1.1</f>
        <v>12.520325203252034</v>
      </c>
      <c r="H348" s="14">
        <f>G348/4.55</f>
        <v>2.7517198248905568</v>
      </c>
      <c r="I348" s="13">
        <f>(E348*0.3)</f>
        <v>4.200000000000001</v>
      </c>
      <c r="J348" s="13">
        <f>D348*E348</f>
        <v>210</v>
      </c>
      <c r="K348" s="13">
        <f>E348-I348</f>
        <v>9.799999999999999</v>
      </c>
      <c r="L348" s="13">
        <f>K348/1.23</f>
        <v>7.967479674796747</v>
      </c>
      <c r="M348" s="13">
        <f>L348*1.1</f>
        <v>8.764227642276422</v>
      </c>
      <c r="N348" s="14">
        <f>D348*H348</f>
        <v>41.27579737335835</v>
      </c>
      <c r="O348" s="14">
        <f>M348/4.55</f>
        <v>1.9262038774233896</v>
      </c>
      <c r="P348" s="14">
        <f>D348*O348</f>
        <v>28.893058161350844</v>
      </c>
      <c r="Q348" s="13">
        <f>J348*0.3</f>
        <v>63.00000000000001</v>
      </c>
      <c r="R348" s="13">
        <f>J348-Q348</f>
        <v>147</v>
      </c>
      <c r="S348" s="13">
        <f>(E348*0.5)</f>
        <v>7</v>
      </c>
      <c r="T348" s="15">
        <f>J348*0.5</f>
        <v>105</v>
      </c>
      <c r="U348" s="16">
        <f>J348-T348</f>
        <v>105</v>
      </c>
      <c r="V348" s="17">
        <f>U348/D348</f>
        <v>7</v>
      </c>
      <c r="W348" s="17">
        <f>D348*V348</f>
        <v>105</v>
      </c>
      <c r="X348" s="18" t="s">
        <v>707</v>
      </c>
      <c r="Y348" s="19">
        <v>7</v>
      </c>
      <c r="Z348" s="19">
        <v>6.2</v>
      </c>
      <c r="AA348" s="19">
        <v>3.3</v>
      </c>
      <c r="AB348" s="19"/>
      <c r="AC348" s="19"/>
      <c r="AD348" s="10">
        <f>V348/1.23</f>
        <v>5.691056910569106</v>
      </c>
      <c r="AE348" s="10">
        <f>AD348*1.1</f>
        <v>6.260162601626017</v>
      </c>
      <c r="AF348" s="20">
        <f>AE348/4.55</f>
        <v>1.3758599124452784</v>
      </c>
      <c r="AG348" s="20">
        <f>AF348*D348</f>
        <v>20.637898686679176</v>
      </c>
    </row>
    <row r="349" spans="1:33" ht="12.75">
      <c r="A349" s="10" t="s">
        <v>19</v>
      </c>
      <c r="B349" s="12">
        <v>3165140384940</v>
      </c>
      <c r="C349" s="13" t="s">
        <v>708</v>
      </c>
      <c r="D349" s="13">
        <v>10</v>
      </c>
      <c r="E349" s="13">
        <v>25</v>
      </c>
      <c r="F349" s="14">
        <f>E349/1.23</f>
        <v>20.32520325203252</v>
      </c>
      <c r="G349" s="13">
        <f>F349*1.1</f>
        <v>22.357723577235774</v>
      </c>
      <c r="H349" s="14">
        <f>G349/4.55</f>
        <v>4.91378540159028</v>
      </c>
      <c r="I349" s="13">
        <f>(E349*0.3)</f>
        <v>7.500000000000001</v>
      </c>
      <c r="J349" s="13">
        <f>D349*E349</f>
        <v>250</v>
      </c>
      <c r="K349" s="13">
        <f>E349-I349</f>
        <v>17.5</v>
      </c>
      <c r="L349" s="13">
        <f>K349/1.23</f>
        <v>14.227642276422765</v>
      </c>
      <c r="M349" s="13">
        <f>L349*1.1</f>
        <v>15.650406504065042</v>
      </c>
      <c r="N349" s="14">
        <f>D349*H349</f>
        <v>49.1378540159028</v>
      </c>
      <c r="O349" s="14">
        <f>M349/4.55</f>
        <v>3.439649781113196</v>
      </c>
      <c r="P349" s="14">
        <f>D349*O349</f>
        <v>34.39649781113196</v>
      </c>
      <c r="Q349" s="13">
        <f>J349*0.3</f>
        <v>75.00000000000001</v>
      </c>
      <c r="R349" s="13">
        <f>J349-Q349</f>
        <v>175</v>
      </c>
      <c r="S349" s="13">
        <f>(E349*0.5)</f>
        <v>12.5</v>
      </c>
      <c r="T349" s="15">
        <f>J349*0.5</f>
        <v>125</v>
      </c>
      <c r="U349" s="16">
        <f>J349-T349</f>
        <v>125</v>
      </c>
      <c r="V349" s="17">
        <f>U349/D349</f>
        <v>12.5</v>
      </c>
      <c r="W349" s="17">
        <f>D349*V349</f>
        <v>125</v>
      </c>
      <c r="X349" s="18" t="s">
        <v>709</v>
      </c>
      <c r="Y349" s="19">
        <v>7</v>
      </c>
      <c r="Z349" s="19">
        <v>6.1</v>
      </c>
      <c r="AA349" s="19"/>
      <c r="AB349" s="19"/>
      <c r="AC349" s="19"/>
      <c r="AD349" s="10">
        <f>V349/1.23</f>
        <v>10.16260162601626</v>
      </c>
      <c r="AE349" s="10">
        <f>AD349*1.1</f>
        <v>11.178861788617887</v>
      </c>
      <c r="AF349" s="20">
        <f>AE349/4.55</f>
        <v>2.45689270079514</v>
      </c>
      <c r="AG349" s="20">
        <f>AF349*D349</f>
        <v>24.5689270079514</v>
      </c>
    </row>
    <row r="350" spans="1:33" ht="12.75">
      <c r="A350" s="10" t="s">
        <v>19</v>
      </c>
      <c r="B350" s="12">
        <v>3165140382182</v>
      </c>
      <c r="C350" s="13" t="s">
        <v>710</v>
      </c>
      <c r="D350" s="13">
        <v>9</v>
      </c>
      <c r="E350" s="13">
        <v>20</v>
      </c>
      <c r="F350" s="14">
        <f>E350/1.23</f>
        <v>16.260162601626018</v>
      </c>
      <c r="G350" s="13">
        <f>F350*1.1</f>
        <v>17.886178861788622</v>
      </c>
      <c r="H350" s="14">
        <f>G350/4.55</f>
        <v>3.931028321272225</v>
      </c>
      <c r="I350" s="13">
        <f>(E350*0.3)</f>
        <v>6.000000000000001</v>
      </c>
      <c r="J350" s="13">
        <f>D350*E350</f>
        <v>180</v>
      </c>
      <c r="K350" s="13">
        <f>E350-I350</f>
        <v>14</v>
      </c>
      <c r="L350" s="13">
        <f>K350/1.23</f>
        <v>11.382113821138212</v>
      </c>
      <c r="M350" s="13">
        <f>L350*1.1</f>
        <v>12.520325203252034</v>
      </c>
      <c r="N350" s="14">
        <f>D350*H350</f>
        <v>35.379254891450024</v>
      </c>
      <c r="O350" s="14">
        <f>M350/4.55</f>
        <v>2.7517198248905568</v>
      </c>
      <c r="P350" s="14">
        <f>D350*O350</f>
        <v>24.76547842401501</v>
      </c>
      <c r="Q350" s="13">
        <f>J350*0.3</f>
        <v>54.00000000000001</v>
      </c>
      <c r="R350" s="13">
        <f>J350-Q350</f>
        <v>126</v>
      </c>
      <c r="S350" s="13">
        <f>(E350*0.5)</f>
        <v>10</v>
      </c>
      <c r="T350" s="15">
        <f>J350*0.5</f>
        <v>90</v>
      </c>
      <c r="U350" s="16">
        <f>J350-T350</f>
        <v>90</v>
      </c>
      <c r="V350" s="17">
        <f>U350/D350</f>
        <v>10</v>
      </c>
      <c r="W350" s="17">
        <f>D350*V350</f>
        <v>90</v>
      </c>
      <c r="X350" s="18" t="s">
        <v>703</v>
      </c>
      <c r="Y350" s="19">
        <v>7</v>
      </c>
      <c r="Z350" s="19">
        <v>6.2</v>
      </c>
      <c r="AA350" s="19">
        <v>3.3</v>
      </c>
      <c r="AB350" s="19"/>
      <c r="AC350" s="19"/>
      <c r="AD350" s="10">
        <f>V350/1.23</f>
        <v>8.130081300813009</v>
      </c>
      <c r="AE350" s="10">
        <f>AD350*1.1</f>
        <v>8.943089430894311</v>
      </c>
      <c r="AF350" s="20">
        <f>AE350/4.55</f>
        <v>1.9655141606361124</v>
      </c>
      <c r="AG350" s="20">
        <f>AF350*D350</f>
        <v>17.689627445725012</v>
      </c>
    </row>
    <row r="351" spans="1:33" ht="12.75">
      <c r="A351" s="10" t="s">
        <v>19</v>
      </c>
      <c r="B351" s="12">
        <v>3165140690546</v>
      </c>
      <c r="C351" s="13" t="s">
        <v>711</v>
      </c>
      <c r="D351" s="13">
        <v>25</v>
      </c>
      <c r="E351" s="13">
        <v>25</v>
      </c>
      <c r="F351" s="14">
        <f>E351/1.23</f>
        <v>20.32520325203252</v>
      </c>
      <c r="G351" s="13">
        <f>F351*1.1</f>
        <v>22.357723577235774</v>
      </c>
      <c r="H351" s="14">
        <f>G351/4.55</f>
        <v>4.91378540159028</v>
      </c>
      <c r="I351" s="13">
        <f>(E351*0.3)</f>
        <v>7.500000000000001</v>
      </c>
      <c r="J351" s="13">
        <f>D351*E351</f>
        <v>625</v>
      </c>
      <c r="K351" s="13">
        <f>E351-I351</f>
        <v>17.5</v>
      </c>
      <c r="L351" s="13">
        <f>K351/1.23</f>
        <v>14.227642276422765</v>
      </c>
      <c r="M351" s="13">
        <f>L351*1.1</f>
        <v>15.650406504065042</v>
      </c>
      <c r="N351" s="14">
        <f>D351*H351</f>
        <v>122.844635039757</v>
      </c>
      <c r="O351" s="14">
        <f>M351/4.55</f>
        <v>3.439649781113196</v>
      </c>
      <c r="P351" s="14">
        <f>D351*O351</f>
        <v>85.9912445278299</v>
      </c>
      <c r="Q351" s="13">
        <f>J351*0.3</f>
        <v>187.50000000000003</v>
      </c>
      <c r="R351" s="13">
        <f>J351-Q351</f>
        <v>437.5</v>
      </c>
      <c r="S351" s="13">
        <f>(E351*0.5)</f>
        <v>12.5</v>
      </c>
      <c r="T351" s="15">
        <f>J351*0.5</f>
        <v>312.5</v>
      </c>
      <c r="U351" s="16">
        <f>J351-T351</f>
        <v>312.5</v>
      </c>
      <c r="V351" s="17">
        <f>U351/D351</f>
        <v>12.5</v>
      </c>
      <c r="W351" s="17">
        <f>D351*V351</f>
        <v>312.5</v>
      </c>
      <c r="X351" s="18" t="s">
        <v>712</v>
      </c>
      <c r="Y351" s="19">
        <v>7</v>
      </c>
      <c r="Z351" s="19">
        <v>6.1</v>
      </c>
      <c r="AA351" s="19"/>
      <c r="AB351" s="19"/>
      <c r="AC351" s="19"/>
      <c r="AD351" s="10">
        <f>V351/1.23</f>
        <v>10.16260162601626</v>
      </c>
      <c r="AE351" s="10">
        <f>AD351*1.1</f>
        <v>11.178861788617887</v>
      </c>
      <c r="AF351" s="20">
        <f>AE351/4.55</f>
        <v>2.45689270079514</v>
      </c>
      <c r="AG351" s="20">
        <f>AF351*D351</f>
        <v>61.4223175198785</v>
      </c>
    </row>
    <row r="352" spans="1:33" ht="12.75">
      <c r="A352" s="10" t="s">
        <v>19</v>
      </c>
      <c r="B352" s="12">
        <v>3165140382090</v>
      </c>
      <c r="C352" s="13" t="s">
        <v>713</v>
      </c>
      <c r="D352" s="13">
        <v>13</v>
      </c>
      <c r="E352" s="13">
        <v>16</v>
      </c>
      <c r="F352" s="14">
        <f>E352/1.23</f>
        <v>13.008130081300813</v>
      </c>
      <c r="G352" s="13">
        <f>F352*1.1</f>
        <v>14.308943089430896</v>
      </c>
      <c r="H352" s="14">
        <f>G352/4.55</f>
        <v>3.1448226570177793</v>
      </c>
      <c r="I352" s="13">
        <f>(E352*0.3)</f>
        <v>4.800000000000001</v>
      </c>
      <c r="J352" s="13">
        <f>D352*E352</f>
        <v>208</v>
      </c>
      <c r="K352" s="13">
        <f>E352-I352</f>
        <v>11.2</v>
      </c>
      <c r="L352" s="13">
        <f>K352/1.23</f>
        <v>9.105691056910569</v>
      </c>
      <c r="M352" s="13">
        <f>L352*1.1</f>
        <v>10.016260162601627</v>
      </c>
      <c r="N352" s="14">
        <f>D352*H352</f>
        <v>40.88269454123113</v>
      </c>
      <c r="O352" s="14">
        <f>M352/4.55</f>
        <v>2.2013758599124458</v>
      </c>
      <c r="P352" s="14">
        <f>D352*O352</f>
        <v>28.617886178861795</v>
      </c>
      <c r="Q352" s="13">
        <f>J352*0.3</f>
        <v>62.400000000000006</v>
      </c>
      <c r="R352" s="13">
        <f>J352-Q352</f>
        <v>145.6</v>
      </c>
      <c r="S352" s="13">
        <f>(E352*0.5)</f>
        <v>8</v>
      </c>
      <c r="T352" s="15">
        <f>J352*0.5</f>
        <v>104</v>
      </c>
      <c r="U352" s="16">
        <f>J352-T352</f>
        <v>104</v>
      </c>
      <c r="V352" s="17">
        <f>U352/D352</f>
        <v>8</v>
      </c>
      <c r="W352" s="17">
        <f>D352*V352</f>
        <v>104</v>
      </c>
      <c r="X352" s="18" t="s">
        <v>714</v>
      </c>
      <c r="Y352" s="19">
        <v>7</v>
      </c>
      <c r="Z352" s="19">
        <v>6.2</v>
      </c>
      <c r="AA352" s="19">
        <v>3.3</v>
      </c>
      <c r="AB352" s="19"/>
      <c r="AC352" s="19"/>
      <c r="AD352" s="10">
        <f>V352/1.23</f>
        <v>6.504065040650406</v>
      </c>
      <c r="AE352" s="10">
        <f>AD352*1.1</f>
        <v>7.154471544715448</v>
      </c>
      <c r="AF352" s="20">
        <f>AE352/4.55</f>
        <v>1.5724113285088896</v>
      </c>
      <c r="AG352" s="20">
        <f>AF352*D352</f>
        <v>20.441347270615566</v>
      </c>
    </row>
    <row r="353" spans="1:33" ht="12.75">
      <c r="A353" s="10" t="s">
        <v>19</v>
      </c>
      <c r="B353" s="12">
        <v>3165140382007</v>
      </c>
      <c r="C353" s="13" t="s">
        <v>715</v>
      </c>
      <c r="D353" s="13">
        <v>15</v>
      </c>
      <c r="E353" s="13">
        <v>9</v>
      </c>
      <c r="F353" s="14">
        <f>E353/1.23</f>
        <v>7.317073170731708</v>
      </c>
      <c r="G353" s="13">
        <f>F353*1.1</f>
        <v>8.04878048780488</v>
      </c>
      <c r="H353" s="14">
        <f>G353/4.55</f>
        <v>1.7689627445725011</v>
      </c>
      <c r="I353" s="13">
        <f>(E353*0.3)</f>
        <v>2.7</v>
      </c>
      <c r="J353" s="13">
        <f>D353*E353</f>
        <v>135</v>
      </c>
      <c r="K353" s="13">
        <f>E353-I353</f>
        <v>6.3</v>
      </c>
      <c r="L353" s="13">
        <f>K353/1.23</f>
        <v>5.121951219512195</v>
      </c>
      <c r="M353" s="13">
        <f>L353*1.1</f>
        <v>5.634146341463415</v>
      </c>
      <c r="N353" s="14">
        <f>D353*H353</f>
        <v>26.534441168587517</v>
      </c>
      <c r="O353" s="14">
        <f>M353/4.55</f>
        <v>1.2382739212007507</v>
      </c>
      <c r="P353" s="14">
        <f>D353*O353</f>
        <v>18.57410881801126</v>
      </c>
      <c r="Q353" s="13">
        <f>J353*0.3</f>
        <v>40.50000000000001</v>
      </c>
      <c r="R353" s="13">
        <f>J353-Q353</f>
        <v>94.5</v>
      </c>
      <c r="S353" s="13">
        <f>(E353*0.5)</f>
        <v>4.5</v>
      </c>
      <c r="T353" s="15">
        <f>J353*0.5</f>
        <v>67.5</v>
      </c>
      <c r="U353" s="16">
        <f>J353-T353</f>
        <v>67.5</v>
      </c>
      <c r="V353" s="17">
        <f>U353/D353</f>
        <v>4.5</v>
      </c>
      <c r="W353" s="17">
        <f>D353*V353</f>
        <v>67.5</v>
      </c>
      <c r="X353" s="18" t="s">
        <v>716</v>
      </c>
      <c r="Y353" s="19">
        <v>7</v>
      </c>
      <c r="Z353" s="19">
        <v>6.2</v>
      </c>
      <c r="AA353" s="19">
        <v>3.3</v>
      </c>
      <c r="AB353" s="19"/>
      <c r="AC353" s="19"/>
      <c r="AD353" s="10">
        <f>V353/1.23</f>
        <v>3.658536585365854</v>
      </c>
      <c r="AE353" s="10">
        <f>AD353*1.1</f>
        <v>4.02439024390244</v>
      </c>
      <c r="AF353" s="20">
        <f>AE353/4.55</f>
        <v>0.8844813722862506</v>
      </c>
      <c r="AG353" s="20">
        <f>AF353*D353</f>
        <v>13.267220584293758</v>
      </c>
    </row>
    <row r="354" spans="1:33" ht="12.75">
      <c r="A354" s="10" t="s">
        <v>19</v>
      </c>
      <c r="B354" s="12">
        <v>3165140384575</v>
      </c>
      <c r="C354" s="13" t="s">
        <v>717</v>
      </c>
      <c r="D354" s="13">
        <v>14</v>
      </c>
      <c r="E354" s="13">
        <v>17</v>
      </c>
      <c r="F354" s="14">
        <f>E354/1.23</f>
        <v>13.821138211382115</v>
      </c>
      <c r="G354" s="13">
        <f>F354*1.1</f>
        <v>15.203252032520327</v>
      </c>
      <c r="H354" s="14">
        <f>G354/4.55</f>
        <v>3.341374073081391</v>
      </c>
      <c r="I354" s="13">
        <f>(E354*0.3)</f>
        <v>5.1000000000000005</v>
      </c>
      <c r="J354" s="13">
        <f>D354*E354</f>
        <v>238</v>
      </c>
      <c r="K354" s="13">
        <f>E354-I354</f>
        <v>11.899999999999999</v>
      </c>
      <c r="L354" s="13">
        <f>K354/1.23</f>
        <v>9.674796747967479</v>
      </c>
      <c r="M354" s="13">
        <f>L354*1.1</f>
        <v>10.642276422764228</v>
      </c>
      <c r="N354" s="14">
        <f>D354*H354</f>
        <v>46.77923702313947</v>
      </c>
      <c r="O354" s="14">
        <f>M354/4.55</f>
        <v>2.338961851156973</v>
      </c>
      <c r="P354" s="14">
        <f>D354*O354</f>
        <v>32.745465916197624</v>
      </c>
      <c r="Q354" s="13">
        <f>J354*0.3</f>
        <v>71.4</v>
      </c>
      <c r="R354" s="13">
        <f>J354-Q354</f>
        <v>166.6</v>
      </c>
      <c r="S354" s="13">
        <f>(E354*0.5)</f>
        <v>8.5</v>
      </c>
      <c r="T354" s="15">
        <f>J354*0.5</f>
        <v>119</v>
      </c>
      <c r="U354" s="16">
        <f>J354-T354</f>
        <v>119</v>
      </c>
      <c r="V354" s="17">
        <f>U354/D354</f>
        <v>8.5</v>
      </c>
      <c r="W354" s="17">
        <f>D354*V354</f>
        <v>119</v>
      </c>
      <c r="X354" s="18" t="s">
        <v>718</v>
      </c>
      <c r="Y354" s="19">
        <v>7</v>
      </c>
      <c r="Z354" s="19">
        <v>6.1</v>
      </c>
      <c r="AA354" s="19"/>
      <c r="AB354" s="19"/>
      <c r="AC354" s="19"/>
      <c r="AD354" s="10">
        <f>V354/1.23</f>
        <v>6.910569105691057</v>
      </c>
      <c r="AE354" s="10">
        <f>AD354*1.1</f>
        <v>7.601626016260163</v>
      </c>
      <c r="AF354" s="20">
        <f>AE354/4.55</f>
        <v>1.6706870365406954</v>
      </c>
      <c r="AG354" s="20">
        <f>AF354*D354</f>
        <v>23.389618511569736</v>
      </c>
    </row>
    <row r="355" spans="1:33" ht="12.75">
      <c r="A355" s="10" t="s">
        <v>19</v>
      </c>
      <c r="B355" s="12">
        <v>3165140382175</v>
      </c>
      <c r="C355" s="13" t="s">
        <v>719</v>
      </c>
      <c r="D355" s="13">
        <v>5</v>
      </c>
      <c r="E355" s="13">
        <v>17.1</v>
      </c>
      <c r="F355" s="14">
        <f>E355/1.23</f>
        <v>13.902439024390246</v>
      </c>
      <c r="G355" s="13">
        <f>F355*1.1</f>
        <v>15.292682926829272</v>
      </c>
      <c r="H355" s="14">
        <f>G355/4.55</f>
        <v>3.3610292146877523</v>
      </c>
      <c r="I355" s="13">
        <f>(E355*0.3)</f>
        <v>5.130000000000001</v>
      </c>
      <c r="J355" s="13">
        <f>D355*E355</f>
        <v>85.5</v>
      </c>
      <c r="K355" s="13">
        <f>E355-I355</f>
        <v>11.97</v>
      </c>
      <c r="L355" s="13">
        <f>K355/1.23</f>
        <v>9.731707317073171</v>
      </c>
      <c r="M355" s="13">
        <f>L355*1.1</f>
        <v>10.70487804878049</v>
      </c>
      <c r="N355" s="14">
        <f>D355*H355</f>
        <v>16.805146073438763</v>
      </c>
      <c r="O355" s="14">
        <f>M355/4.55</f>
        <v>2.3527204502814265</v>
      </c>
      <c r="P355" s="14">
        <f>D355*O355</f>
        <v>11.763602251407132</v>
      </c>
      <c r="Q355" s="13">
        <f>J355*0.3</f>
        <v>25.650000000000002</v>
      </c>
      <c r="R355" s="13">
        <f>J355-Q355</f>
        <v>59.849999999999994</v>
      </c>
      <c r="S355" s="13">
        <f>(E355*0.5)</f>
        <v>8.55</v>
      </c>
      <c r="T355" s="15">
        <f>J355*0.5</f>
        <v>42.75</v>
      </c>
      <c r="U355" s="16">
        <f>J355-T355</f>
        <v>42.75</v>
      </c>
      <c r="V355" s="17">
        <f>U355/D355</f>
        <v>8.55</v>
      </c>
      <c r="W355" s="17">
        <f>D355*V355</f>
        <v>42.75</v>
      </c>
      <c r="X355" s="18" t="s">
        <v>720</v>
      </c>
      <c r="Y355" s="19">
        <v>7</v>
      </c>
      <c r="Z355" s="19">
        <v>6.1</v>
      </c>
      <c r="AA355" s="19"/>
      <c r="AB355" s="19"/>
      <c r="AC355" s="19"/>
      <c r="AD355" s="10">
        <f>V355/1.23</f>
        <v>6.951219512195123</v>
      </c>
      <c r="AE355" s="10">
        <f>AD355*1.1</f>
        <v>7.646341463414636</v>
      </c>
      <c r="AF355" s="20">
        <f>AE355/4.55</f>
        <v>1.6805146073438761</v>
      </c>
      <c r="AG355" s="20">
        <f>AF355*D355</f>
        <v>8.402573036719382</v>
      </c>
    </row>
    <row r="356" spans="1:33" ht="12.75">
      <c r="A356" s="10" t="s">
        <v>19</v>
      </c>
      <c r="B356" s="12">
        <v>3165140384773</v>
      </c>
      <c r="C356" s="13" t="s">
        <v>721</v>
      </c>
      <c r="D356" s="13">
        <v>17</v>
      </c>
      <c r="E356" s="13">
        <v>8</v>
      </c>
      <c r="F356" s="14">
        <f>E356/1.23</f>
        <v>6.504065040650406</v>
      </c>
      <c r="G356" s="13">
        <f>F356*1.1</f>
        <v>7.154471544715448</v>
      </c>
      <c r="H356" s="14">
        <f>G356/4.55</f>
        <v>1.5724113285088896</v>
      </c>
      <c r="I356" s="13">
        <f>(E356*0.3)</f>
        <v>2.4000000000000004</v>
      </c>
      <c r="J356" s="13">
        <f>D356*E356</f>
        <v>136</v>
      </c>
      <c r="K356" s="13">
        <f>E356-I356</f>
        <v>5.6</v>
      </c>
      <c r="L356" s="13">
        <f>K356/1.23</f>
        <v>4.5528455284552845</v>
      </c>
      <c r="M356" s="13">
        <f>L356*1.1</f>
        <v>5.008130081300814</v>
      </c>
      <c r="N356" s="14">
        <f>D356*H356</f>
        <v>26.730992584651123</v>
      </c>
      <c r="O356" s="14">
        <f>M356/4.55</f>
        <v>1.1006879299562229</v>
      </c>
      <c r="P356" s="14">
        <f>D356*O356</f>
        <v>18.71169480925579</v>
      </c>
      <c r="Q356" s="13">
        <f>J356*0.3</f>
        <v>40.800000000000004</v>
      </c>
      <c r="R356" s="13">
        <f>J356-Q356</f>
        <v>95.19999999999999</v>
      </c>
      <c r="S356" s="13">
        <f>(E356*0.5)</f>
        <v>4</v>
      </c>
      <c r="T356" s="15">
        <f>J356*0.5</f>
        <v>68</v>
      </c>
      <c r="U356" s="16">
        <f>J356-T356</f>
        <v>68</v>
      </c>
      <c r="V356" s="17">
        <f>U356/D356</f>
        <v>4</v>
      </c>
      <c r="W356" s="17">
        <f>D356*V356</f>
        <v>68</v>
      </c>
      <c r="X356" s="18" t="s">
        <v>722</v>
      </c>
      <c r="Y356" s="19">
        <v>7</v>
      </c>
      <c r="Z356" s="19">
        <v>3.3</v>
      </c>
      <c r="AA356" s="19"/>
      <c r="AB356" s="19"/>
      <c r="AC356" s="19"/>
      <c r="AD356" s="10">
        <f>V356/1.23</f>
        <v>3.252032520325203</v>
      </c>
      <c r="AE356" s="10">
        <f>AD356*1.1</f>
        <v>3.577235772357724</v>
      </c>
      <c r="AF356" s="20">
        <f>AE356/4.55</f>
        <v>0.7862056642544448</v>
      </c>
      <c r="AG356" s="20">
        <f>AF356*D356</f>
        <v>13.365496292325561</v>
      </c>
    </row>
    <row r="357" spans="1:33" ht="12.75">
      <c r="A357" s="10" t="s">
        <v>19</v>
      </c>
      <c r="B357" s="12">
        <v>3165140690430</v>
      </c>
      <c r="C357" s="13" t="s">
        <v>723</v>
      </c>
      <c r="D357" s="13">
        <v>27</v>
      </c>
      <c r="E357" s="13">
        <v>15</v>
      </c>
      <c r="F357" s="14">
        <f>E357/1.23</f>
        <v>12.195121951219512</v>
      </c>
      <c r="G357" s="13">
        <f>F357*1.1</f>
        <v>13.414634146341465</v>
      </c>
      <c r="H357" s="14">
        <f>G357/4.55</f>
        <v>2.9482712409541683</v>
      </c>
      <c r="I357" s="13">
        <f>(E357*0.3)</f>
        <v>4.500000000000001</v>
      </c>
      <c r="J357" s="13">
        <f>D357*E357</f>
        <v>405</v>
      </c>
      <c r="K357" s="13">
        <f>E357-I357</f>
        <v>10.5</v>
      </c>
      <c r="L357" s="13">
        <f>K357/1.23</f>
        <v>8.536585365853659</v>
      </c>
      <c r="M357" s="13">
        <f>L357*1.1</f>
        <v>9.390243902439027</v>
      </c>
      <c r="N357" s="14">
        <f>D357*H357</f>
        <v>79.60332350576255</v>
      </c>
      <c r="O357" s="14">
        <f>M357/4.55</f>
        <v>2.063789868667918</v>
      </c>
      <c r="P357" s="14">
        <f>D357*O357</f>
        <v>55.722326454033784</v>
      </c>
      <c r="Q357" s="13">
        <f>J357*0.3</f>
        <v>121.50000000000001</v>
      </c>
      <c r="R357" s="13">
        <f>J357-Q357</f>
        <v>283.5</v>
      </c>
      <c r="S357" s="13">
        <f>(E357*0.5)</f>
        <v>7.5</v>
      </c>
      <c r="T357" s="15">
        <f>J357*0.5</f>
        <v>202.5</v>
      </c>
      <c r="U357" s="16">
        <f>J357-T357</f>
        <v>202.5</v>
      </c>
      <c r="V357" s="17">
        <f>U357/D357</f>
        <v>7.5</v>
      </c>
      <c r="W357" s="17">
        <f>D357*V357</f>
        <v>202.5</v>
      </c>
      <c r="X357" s="18" t="s">
        <v>724</v>
      </c>
      <c r="Y357" s="19">
        <v>7</v>
      </c>
      <c r="Z357" s="19"/>
      <c r="AA357" s="19"/>
      <c r="AB357" s="19"/>
      <c r="AC357" s="19"/>
      <c r="AD357" s="10">
        <f>V357/1.23</f>
        <v>6.097560975609756</v>
      </c>
      <c r="AE357" s="10">
        <f>AD357*1.1</f>
        <v>6.707317073170732</v>
      </c>
      <c r="AF357" s="20">
        <f>AE357/4.55</f>
        <v>1.4741356204770841</v>
      </c>
      <c r="AG357" s="20">
        <f>AF357*D357</f>
        <v>39.80166175288127</v>
      </c>
    </row>
    <row r="358" spans="1:33" ht="12.75">
      <c r="A358" s="10" t="s">
        <v>19</v>
      </c>
      <c r="B358" s="12">
        <v>3165140599320</v>
      </c>
      <c r="C358" s="13" t="s">
        <v>725</v>
      </c>
      <c r="D358" s="13">
        <v>36</v>
      </c>
      <c r="E358" s="13">
        <v>66.11</v>
      </c>
      <c r="F358" s="14">
        <f>E358/1.23</f>
        <v>53.7479674796748</v>
      </c>
      <c r="G358" s="13">
        <f>F358*1.1</f>
        <v>59.122764227642286</v>
      </c>
      <c r="H358" s="14">
        <f>G358/4.55</f>
        <v>12.994014115965339</v>
      </c>
      <c r="I358" s="13">
        <f>(E358*0.3)</f>
        <v>19.833000000000002</v>
      </c>
      <c r="J358" s="13">
        <f>D358*E358</f>
        <v>2379.96</v>
      </c>
      <c r="K358" s="13">
        <f>E358-I358</f>
        <v>46.277</v>
      </c>
      <c r="L358" s="13">
        <f>K358/1.23</f>
        <v>37.62357723577236</v>
      </c>
      <c r="M358" s="13">
        <f>L358*1.1</f>
        <v>41.3859349593496</v>
      </c>
      <c r="N358" s="14">
        <f>D358*H358</f>
        <v>467.7845081747522</v>
      </c>
      <c r="O358" s="14">
        <f>M358/4.55</f>
        <v>9.095809881175736</v>
      </c>
      <c r="P358" s="14">
        <f>D358*O358</f>
        <v>327.4491557223265</v>
      </c>
      <c r="Q358" s="13">
        <f>J358*0.3</f>
        <v>713.9880000000002</v>
      </c>
      <c r="R358" s="13">
        <f>J358-Q358</f>
        <v>1665.9719999999998</v>
      </c>
      <c r="S358" s="13">
        <f>(E358*0.5)</f>
        <v>33.055</v>
      </c>
      <c r="T358" s="15">
        <f>J358*0.5</f>
        <v>1189.98</v>
      </c>
      <c r="U358" s="16">
        <f>J358-T358</f>
        <v>1189.98</v>
      </c>
      <c r="V358" s="17">
        <f>U358/D358</f>
        <v>33.055</v>
      </c>
      <c r="W358" s="17">
        <f>D358*V358</f>
        <v>1189.98</v>
      </c>
      <c r="X358" s="18" t="s">
        <v>726</v>
      </c>
      <c r="Y358" s="19">
        <v>7</v>
      </c>
      <c r="Z358" s="19">
        <v>11.2</v>
      </c>
      <c r="AA358" s="19"/>
      <c r="AB358" s="19"/>
      <c r="AC358" s="19"/>
      <c r="AD358" s="10">
        <f>V358/1.23</f>
        <v>26.8739837398374</v>
      </c>
      <c r="AE358" s="10">
        <f>AD358*1.1</f>
        <v>29.561382113821143</v>
      </c>
      <c r="AF358" s="20">
        <f>AE358/4.55</f>
        <v>6.497007057982669</v>
      </c>
      <c r="AG358" s="20">
        <f>AF358*D358</f>
        <v>233.8922540873761</v>
      </c>
    </row>
    <row r="359" spans="1:33" ht="12.75">
      <c r="A359" s="10" t="s">
        <v>19</v>
      </c>
      <c r="B359" s="12">
        <v>3165140385091</v>
      </c>
      <c r="C359" s="13" t="s">
        <v>727</v>
      </c>
      <c r="D359" s="13">
        <v>24</v>
      </c>
      <c r="E359" s="13">
        <v>16</v>
      </c>
      <c r="F359" s="14">
        <f>E359/1.23</f>
        <v>13.008130081300813</v>
      </c>
      <c r="G359" s="13">
        <f>F359*1.1</f>
        <v>14.308943089430896</v>
      </c>
      <c r="H359" s="14">
        <f>G359/4.55</f>
        <v>3.1448226570177793</v>
      </c>
      <c r="I359" s="13">
        <f>(E359*0.3)</f>
        <v>4.800000000000001</v>
      </c>
      <c r="J359" s="13">
        <f>D359*E359</f>
        <v>384</v>
      </c>
      <c r="K359" s="13">
        <f>E359-I359</f>
        <v>11.2</v>
      </c>
      <c r="L359" s="13">
        <f>K359/1.23</f>
        <v>9.105691056910569</v>
      </c>
      <c r="M359" s="13">
        <f>L359*1.1</f>
        <v>10.016260162601627</v>
      </c>
      <c r="N359" s="14">
        <f>D359*H359</f>
        <v>75.4757437684267</v>
      </c>
      <c r="O359" s="14">
        <f>M359/4.55</f>
        <v>2.2013758599124458</v>
      </c>
      <c r="P359" s="14">
        <f>D359*O359</f>
        <v>52.8330206378987</v>
      </c>
      <c r="Q359" s="13">
        <f>J359*0.3</f>
        <v>115.20000000000002</v>
      </c>
      <c r="R359" s="13">
        <f>J359-Q359</f>
        <v>268.79999999999995</v>
      </c>
      <c r="S359" s="13">
        <f>(E359*0.5)</f>
        <v>8</v>
      </c>
      <c r="T359" s="15">
        <f>J359*0.5</f>
        <v>192</v>
      </c>
      <c r="U359" s="16">
        <f>J359-T359</f>
        <v>192</v>
      </c>
      <c r="V359" s="17">
        <f>U359/D359</f>
        <v>8</v>
      </c>
      <c r="W359" s="17">
        <f>D359*V359</f>
        <v>192</v>
      </c>
      <c r="X359" s="18" t="s">
        <v>728</v>
      </c>
      <c r="Y359" s="19">
        <v>7</v>
      </c>
      <c r="Z359" s="19">
        <v>6.1</v>
      </c>
      <c r="AA359" s="19">
        <v>12.1</v>
      </c>
      <c r="AB359" s="19"/>
      <c r="AC359" s="19"/>
      <c r="AD359" s="10">
        <f>V359/1.23</f>
        <v>6.504065040650406</v>
      </c>
      <c r="AE359" s="10">
        <f>AD359*1.1</f>
        <v>7.154471544715448</v>
      </c>
      <c r="AF359" s="20">
        <f>AE359/4.55</f>
        <v>1.5724113285088896</v>
      </c>
      <c r="AG359" s="20">
        <f>AF359*D359</f>
        <v>37.73787188421335</v>
      </c>
    </row>
    <row r="360" spans="1:33" ht="12.75">
      <c r="A360" s="10" t="s">
        <v>19</v>
      </c>
      <c r="B360" s="12">
        <v>3165140385084</v>
      </c>
      <c r="C360" s="13" t="s">
        <v>729</v>
      </c>
      <c r="D360" s="13">
        <v>23</v>
      </c>
      <c r="E360" s="13">
        <v>19</v>
      </c>
      <c r="F360" s="14">
        <f>E360/1.23</f>
        <v>15.447154471544716</v>
      </c>
      <c r="G360" s="13">
        <f>F360*1.1</f>
        <v>16.991869918699187</v>
      </c>
      <c r="H360" s="14">
        <f>G360/4.55</f>
        <v>3.734476905208613</v>
      </c>
      <c r="I360" s="13">
        <f>(E360*0.3)</f>
        <v>5.700000000000001</v>
      </c>
      <c r="J360" s="13">
        <f>D360*E360</f>
        <v>437</v>
      </c>
      <c r="K360" s="13">
        <f>E360-I360</f>
        <v>13.299999999999999</v>
      </c>
      <c r="L360" s="13">
        <f>K360/1.23</f>
        <v>10.8130081300813</v>
      </c>
      <c r="M360" s="13">
        <f>L360*1.1</f>
        <v>11.894308943089431</v>
      </c>
      <c r="N360" s="14">
        <f>D360*H360</f>
        <v>85.8929688197981</v>
      </c>
      <c r="O360" s="14">
        <f>M360/4.55</f>
        <v>2.614133833646029</v>
      </c>
      <c r="P360" s="14">
        <f>D360*O360</f>
        <v>60.12507817385867</v>
      </c>
      <c r="Q360" s="13">
        <f>J360*0.3</f>
        <v>131.10000000000002</v>
      </c>
      <c r="R360" s="13">
        <f>J360-Q360</f>
        <v>305.9</v>
      </c>
      <c r="S360" s="13">
        <f>(E360*0.5)</f>
        <v>9.5</v>
      </c>
      <c r="T360" s="15">
        <f>J360*0.5</f>
        <v>218.5</v>
      </c>
      <c r="U360" s="16">
        <f>J360-T360</f>
        <v>218.5</v>
      </c>
      <c r="V360" s="17">
        <f>U360/D360</f>
        <v>9.5</v>
      </c>
      <c r="W360" s="17">
        <f>D360*V360</f>
        <v>218.5</v>
      </c>
      <c r="X360" s="18" t="s">
        <v>730</v>
      </c>
      <c r="Y360" s="19">
        <v>7</v>
      </c>
      <c r="Z360" s="19">
        <v>6.1</v>
      </c>
      <c r="AA360" s="19"/>
      <c r="AB360" s="19"/>
      <c r="AC360" s="19"/>
      <c r="AD360" s="10">
        <f>V360/1.23</f>
        <v>7.723577235772358</v>
      </c>
      <c r="AE360" s="10">
        <f>AD360*1.1</f>
        <v>8.495934959349594</v>
      </c>
      <c r="AF360" s="20">
        <f>AE360/4.55</f>
        <v>1.8672384526043064</v>
      </c>
      <c r="AG360" s="20">
        <f>AF360*D360</f>
        <v>42.94648440989905</v>
      </c>
    </row>
    <row r="361" spans="1:33" ht="12.75">
      <c r="A361" s="10" t="s">
        <v>19</v>
      </c>
      <c r="B361" s="12">
        <v>3165140384865</v>
      </c>
      <c r="C361" s="13" t="s">
        <v>731</v>
      </c>
      <c r="D361" s="13">
        <v>13</v>
      </c>
      <c r="E361" s="13">
        <v>12</v>
      </c>
      <c r="F361" s="14">
        <f>E361/1.23</f>
        <v>9.75609756097561</v>
      </c>
      <c r="G361" s="13">
        <f>F361*1.1</f>
        <v>10.731707317073171</v>
      </c>
      <c r="H361" s="14">
        <f>G361/4.55</f>
        <v>2.3586169927633343</v>
      </c>
      <c r="I361" s="13">
        <f>(E361*0.3)</f>
        <v>3.6000000000000005</v>
      </c>
      <c r="J361" s="13">
        <f>D361*E361</f>
        <v>156</v>
      </c>
      <c r="K361" s="13">
        <f>E361-I361</f>
        <v>8.399999999999999</v>
      </c>
      <c r="L361" s="13">
        <f>K361/1.23</f>
        <v>6.829268292682926</v>
      </c>
      <c r="M361" s="13">
        <f>L361*1.1</f>
        <v>7.512195121951219</v>
      </c>
      <c r="N361" s="14">
        <f>D361*H361</f>
        <v>30.662020905923345</v>
      </c>
      <c r="O361" s="14">
        <f>M361/4.55</f>
        <v>1.6510318949343339</v>
      </c>
      <c r="P361" s="14">
        <f>D361*O361</f>
        <v>21.46341463414634</v>
      </c>
      <c r="Q361" s="13">
        <f>J361*0.3</f>
        <v>46.800000000000004</v>
      </c>
      <c r="R361" s="13">
        <f>J361-Q361</f>
        <v>109.19999999999999</v>
      </c>
      <c r="S361" s="13">
        <f>(E361*0.5)</f>
        <v>6</v>
      </c>
      <c r="T361" s="15">
        <f>J361*0.5</f>
        <v>78</v>
      </c>
      <c r="U361" s="16">
        <f>J361-T361</f>
        <v>78</v>
      </c>
      <c r="V361" s="17">
        <f>U361/D361</f>
        <v>6</v>
      </c>
      <c r="W361" s="17">
        <f>D361*V361</f>
        <v>78</v>
      </c>
      <c r="X361" s="18" t="s">
        <v>732</v>
      </c>
      <c r="Y361" s="19">
        <v>7</v>
      </c>
      <c r="Z361" s="19"/>
      <c r="AA361" s="19"/>
      <c r="AB361" s="19"/>
      <c r="AC361" s="19"/>
      <c r="AD361" s="10">
        <f>V361/1.23</f>
        <v>4.878048780487805</v>
      </c>
      <c r="AE361" s="10">
        <f>AD361*1.1</f>
        <v>5.365853658536586</v>
      </c>
      <c r="AF361" s="20">
        <f>AE361/4.55</f>
        <v>1.1793084963816671</v>
      </c>
      <c r="AG361" s="20">
        <f>AF361*D361</f>
        <v>15.331010452961673</v>
      </c>
    </row>
    <row r="362" spans="1:33" ht="12.75">
      <c r="A362" s="10" t="s">
        <v>19</v>
      </c>
      <c r="B362" s="25">
        <v>3165140858786</v>
      </c>
      <c r="C362" s="13" t="s">
        <v>733</v>
      </c>
      <c r="D362" s="13">
        <v>13</v>
      </c>
      <c r="E362" s="13">
        <v>8</v>
      </c>
      <c r="F362" s="14">
        <f>E362/1.23</f>
        <v>6.504065040650406</v>
      </c>
      <c r="G362" s="13">
        <f>F362*1.1</f>
        <v>7.154471544715448</v>
      </c>
      <c r="H362" s="14">
        <f>G362/4.55</f>
        <v>1.5724113285088896</v>
      </c>
      <c r="I362" s="13">
        <f>(E362*0.3)</f>
        <v>2.4000000000000004</v>
      </c>
      <c r="J362" s="13">
        <f>D362*E362</f>
        <v>104</v>
      </c>
      <c r="K362" s="13">
        <f>E362-I362</f>
        <v>5.6</v>
      </c>
      <c r="L362" s="13">
        <f>K362/1.23</f>
        <v>4.5528455284552845</v>
      </c>
      <c r="M362" s="13">
        <f>L362*1.1</f>
        <v>5.008130081300814</v>
      </c>
      <c r="N362" s="14">
        <f>D362*H362</f>
        <v>20.441347270615566</v>
      </c>
      <c r="O362" s="14">
        <f>M362/4.55</f>
        <v>1.1006879299562229</v>
      </c>
      <c r="P362" s="14">
        <f>D362*O362</f>
        <v>14.308943089430898</v>
      </c>
      <c r="Q362" s="13">
        <f>J362*0.3</f>
        <v>31.200000000000003</v>
      </c>
      <c r="R362" s="13">
        <f>J362-Q362</f>
        <v>72.8</v>
      </c>
      <c r="S362" s="13">
        <f>(E362*0.5)</f>
        <v>4</v>
      </c>
      <c r="T362" s="15">
        <f>J362*0.5</f>
        <v>52</v>
      </c>
      <c r="U362" s="16">
        <f>J362-T362</f>
        <v>52</v>
      </c>
      <c r="V362" s="17">
        <f>U362/D362</f>
        <v>4</v>
      </c>
      <c r="W362" s="17">
        <f>D362*V362</f>
        <v>52</v>
      </c>
      <c r="X362" s="18" t="s">
        <v>734</v>
      </c>
      <c r="Y362" s="19">
        <v>5</v>
      </c>
      <c r="Z362" s="19">
        <v>10.4</v>
      </c>
      <c r="AA362" s="19"/>
      <c r="AB362" s="19"/>
      <c r="AC362" s="19"/>
      <c r="AD362" s="10">
        <f>V362/1.23</f>
        <v>3.252032520325203</v>
      </c>
      <c r="AE362" s="10">
        <f>AD362*1.1</f>
        <v>3.577235772357724</v>
      </c>
      <c r="AF362" s="20">
        <f>AE362/4.55</f>
        <v>0.7862056642544448</v>
      </c>
      <c r="AG362" s="20">
        <f>AF362*D362</f>
        <v>10.220673635307783</v>
      </c>
    </row>
    <row r="363" spans="1:33" ht="12.75">
      <c r="A363" s="10" t="s">
        <v>19</v>
      </c>
      <c r="B363" s="12">
        <v>3165140690294</v>
      </c>
      <c r="C363" s="13" t="s">
        <v>735</v>
      </c>
      <c r="D363" s="13">
        <v>21</v>
      </c>
      <c r="E363" s="13">
        <v>5.5</v>
      </c>
      <c r="F363" s="14">
        <f>E363/1.23</f>
        <v>4.471544715447155</v>
      </c>
      <c r="G363" s="13">
        <f>F363*1.1</f>
        <v>4.91869918699187</v>
      </c>
      <c r="H363" s="14">
        <f>G363/4.55</f>
        <v>1.0810327883498616</v>
      </c>
      <c r="I363" s="13">
        <f>(E363*0.3)</f>
        <v>1.6500000000000004</v>
      </c>
      <c r="J363" s="13">
        <f>D363*E363</f>
        <v>115.5</v>
      </c>
      <c r="K363" s="13">
        <f>E363-I363</f>
        <v>3.8499999999999996</v>
      </c>
      <c r="L363" s="13">
        <f>K363/1.23</f>
        <v>3.130081300813008</v>
      </c>
      <c r="M363" s="13">
        <f>L363*1.1</f>
        <v>3.443089430894309</v>
      </c>
      <c r="N363" s="14">
        <f>D363*H363</f>
        <v>22.701688555347094</v>
      </c>
      <c r="O363" s="14">
        <f>M363/4.55</f>
        <v>0.7567229518449031</v>
      </c>
      <c r="P363" s="14">
        <f>D363*O363</f>
        <v>15.891181988742966</v>
      </c>
      <c r="Q363" s="13">
        <f>J363*0.3</f>
        <v>34.650000000000006</v>
      </c>
      <c r="R363" s="13">
        <f>J363-Q363</f>
        <v>80.85</v>
      </c>
      <c r="S363" s="13">
        <f>(E363*0.5)</f>
        <v>2.75</v>
      </c>
      <c r="T363" s="15">
        <f>J363*0.5</f>
        <v>57.75</v>
      </c>
      <c r="U363" s="16">
        <f>J363-T363</f>
        <v>57.75</v>
      </c>
      <c r="V363" s="17">
        <f>U363/D363</f>
        <v>2.75</v>
      </c>
      <c r="W363" s="17">
        <f>D363*V363</f>
        <v>57.75</v>
      </c>
      <c r="X363" s="18" t="s">
        <v>736</v>
      </c>
      <c r="Y363" s="19">
        <v>7</v>
      </c>
      <c r="Z363" s="19">
        <v>3.3</v>
      </c>
      <c r="AA363" s="19"/>
      <c r="AB363" s="19"/>
      <c r="AC363" s="19"/>
      <c r="AD363" s="10">
        <f>V363/1.23</f>
        <v>2.2357723577235773</v>
      </c>
      <c r="AE363" s="10">
        <f>AD363*1.1</f>
        <v>2.459349593495935</v>
      </c>
      <c r="AF363" s="20">
        <f>AE363/4.55</f>
        <v>0.5405163941749308</v>
      </c>
      <c r="AG363" s="20">
        <f>AF363*D363</f>
        <v>11.350844277673547</v>
      </c>
    </row>
    <row r="364" spans="1:33" ht="12.75">
      <c r="A364" s="10" t="s">
        <v>19</v>
      </c>
      <c r="B364" s="12">
        <v>3165140858861</v>
      </c>
      <c r="C364" s="13" t="s">
        <v>737</v>
      </c>
      <c r="D364" s="13">
        <v>7</v>
      </c>
      <c r="E364" s="13">
        <v>12</v>
      </c>
      <c r="F364" s="14">
        <f>E364/1.23</f>
        <v>9.75609756097561</v>
      </c>
      <c r="G364" s="13">
        <f>F364*1.1</f>
        <v>10.731707317073171</v>
      </c>
      <c r="H364" s="14">
        <f>G364/4.55</f>
        <v>2.3586169927633343</v>
      </c>
      <c r="I364" s="13">
        <f>(E364*0.3)</f>
        <v>3.6000000000000005</v>
      </c>
      <c r="J364" s="13">
        <f>D364*E364</f>
        <v>84</v>
      </c>
      <c r="K364" s="13">
        <f>E364-I364</f>
        <v>8.399999999999999</v>
      </c>
      <c r="L364" s="13">
        <f>K364/1.23</f>
        <v>6.829268292682926</v>
      </c>
      <c r="M364" s="13">
        <f>L364*1.1</f>
        <v>7.512195121951219</v>
      </c>
      <c r="N364" s="14">
        <f>D364*H364</f>
        <v>16.51031894934334</v>
      </c>
      <c r="O364" s="14">
        <f>M364/4.55</f>
        <v>1.6510318949343339</v>
      </c>
      <c r="P364" s="14">
        <f>D364*O364</f>
        <v>11.557223264540337</v>
      </c>
      <c r="Q364" s="13">
        <f>J364*0.3</f>
        <v>25.200000000000003</v>
      </c>
      <c r="R364" s="13">
        <f>J364-Q364</f>
        <v>58.8</v>
      </c>
      <c r="S364" s="13">
        <f>(E364*0.5)</f>
        <v>6</v>
      </c>
      <c r="T364" s="15">
        <f>J364*0.5</f>
        <v>42</v>
      </c>
      <c r="U364" s="16">
        <f>J364-T364</f>
        <v>42</v>
      </c>
      <c r="V364" s="17">
        <f>U364/D364</f>
        <v>6</v>
      </c>
      <c r="W364" s="17">
        <f>D364*V364</f>
        <v>42</v>
      </c>
      <c r="X364" s="18" t="s">
        <v>738</v>
      </c>
      <c r="Y364" s="19">
        <v>7</v>
      </c>
      <c r="Z364" s="19"/>
      <c r="AA364" s="19"/>
      <c r="AB364" s="19"/>
      <c r="AC364" s="19"/>
      <c r="AD364" s="10">
        <f>V364/1.23</f>
        <v>4.878048780487805</v>
      </c>
      <c r="AE364" s="10">
        <f>AD364*1.1</f>
        <v>5.365853658536586</v>
      </c>
      <c r="AF364" s="20">
        <f>AE364/4.55</f>
        <v>1.1793084963816671</v>
      </c>
      <c r="AG364" s="20">
        <f>AF364*D364</f>
        <v>8.25515947467167</v>
      </c>
    </row>
    <row r="365" spans="1:33" ht="12.75">
      <c r="A365" s="10" t="s">
        <v>19</v>
      </c>
      <c r="B365" s="12">
        <v>3165140384643</v>
      </c>
      <c r="C365" s="13" t="s">
        <v>739</v>
      </c>
      <c r="D365" s="13">
        <v>17</v>
      </c>
      <c r="E365" s="13">
        <v>4</v>
      </c>
      <c r="F365" s="14">
        <f>E365/1.23</f>
        <v>3.252032520325203</v>
      </c>
      <c r="G365" s="13">
        <f>F365*1.1</f>
        <v>3.577235772357724</v>
      </c>
      <c r="H365" s="14">
        <f>G365/4.55</f>
        <v>0.7862056642544448</v>
      </c>
      <c r="I365" s="13">
        <f>(E365*0.3)</f>
        <v>1.2000000000000002</v>
      </c>
      <c r="J365" s="13">
        <f>D365*E365</f>
        <v>68</v>
      </c>
      <c r="K365" s="13">
        <f>E365-I365</f>
        <v>2.8</v>
      </c>
      <c r="L365" s="13">
        <f>K365/1.23</f>
        <v>2.2764227642276422</v>
      </c>
      <c r="M365" s="13">
        <f>L365*1.1</f>
        <v>2.504065040650407</v>
      </c>
      <c r="N365" s="14">
        <f>D365*H365</f>
        <v>13.365496292325561</v>
      </c>
      <c r="O365" s="14">
        <f>M365/4.55</f>
        <v>0.5503439649781114</v>
      </c>
      <c r="P365" s="14">
        <f>D365*O365</f>
        <v>9.355847404627895</v>
      </c>
      <c r="Q365" s="13">
        <f>J365*0.3</f>
        <v>20.400000000000002</v>
      </c>
      <c r="R365" s="13">
        <f>J365-Q365</f>
        <v>47.599999999999994</v>
      </c>
      <c r="S365" s="13">
        <f>(E365*0.5)</f>
        <v>2</v>
      </c>
      <c r="T365" s="15">
        <f>J365*0.5</f>
        <v>34</v>
      </c>
      <c r="U365" s="16">
        <f>J365-T365</f>
        <v>34</v>
      </c>
      <c r="V365" s="17">
        <f>U365/D365</f>
        <v>2</v>
      </c>
      <c r="W365" s="17">
        <f>D365*V365</f>
        <v>34</v>
      </c>
      <c r="X365" s="18" t="s">
        <v>740</v>
      </c>
      <c r="Y365" s="19">
        <v>7</v>
      </c>
      <c r="Z365" s="19"/>
      <c r="AA365" s="19"/>
      <c r="AB365" s="19"/>
      <c r="AC365" s="19"/>
      <c r="AD365" s="10">
        <f>V365/1.23</f>
        <v>1.6260162601626016</v>
      </c>
      <c r="AE365" s="10">
        <f>AD365*1.1</f>
        <v>1.788617886178862</v>
      </c>
      <c r="AF365" s="20">
        <f>AE365/4.55</f>
        <v>0.3931028321272224</v>
      </c>
      <c r="AG365" s="20">
        <f>AF365*D365</f>
        <v>6.682748146162781</v>
      </c>
    </row>
    <row r="366" spans="1:33" ht="12.75">
      <c r="A366" s="10" t="s">
        <v>19</v>
      </c>
      <c r="B366" s="12">
        <v>3165140384667</v>
      </c>
      <c r="C366" s="13" t="s">
        <v>741</v>
      </c>
      <c r="D366" s="13">
        <v>17</v>
      </c>
      <c r="E366" s="13">
        <v>5</v>
      </c>
      <c r="F366" s="14">
        <f>E366/1.23</f>
        <v>4.065040650406504</v>
      </c>
      <c r="G366" s="13">
        <f>F366*1.1</f>
        <v>4.4715447154471555</v>
      </c>
      <c r="H366" s="14">
        <f>G366/4.55</f>
        <v>0.9827570803180562</v>
      </c>
      <c r="I366" s="13">
        <f>(E366*0.3)</f>
        <v>1.5000000000000002</v>
      </c>
      <c r="J366" s="13">
        <f>D366*E366</f>
        <v>85</v>
      </c>
      <c r="K366" s="13">
        <f>E366-I366</f>
        <v>3.5</v>
      </c>
      <c r="L366" s="13">
        <f>K366/1.23</f>
        <v>2.845528455284553</v>
      </c>
      <c r="M366" s="13">
        <f>L366*1.1</f>
        <v>3.1300813008130084</v>
      </c>
      <c r="N366" s="14">
        <f>D366*H366</f>
        <v>16.706870365406957</v>
      </c>
      <c r="O366" s="14">
        <f>M366/4.55</f>
        <v>0.6879299562226392</v>
      </c>
      <c r="P366" s="14">
        <f>D366*O366</f>
        <v>11.694809255784866</v>
      </c>
      <c r="Q366" s="13">
        <f>J366*0.3</f>
        <v>25.500000000000004</v>
      </c>
      <c r="R366" s="13">
        <f>J366-Q366</f>
        <v>59.5</v>
      </c>
      <c r="S366" s="13">
        <f>(E366*0.5)</f>
        <v>2.5</v>
      </c>
      <c r="T366" s="15">
        <f>J366*0.5</f>
        <v>42.5</v>
      </c>
      <c r="U366" s="16">
        <f>J366-T366</f>
        <v>42.5</v>
      </c>
      <c r="V366" s="17">
        <f>U366/D366</f>
        <v>2.5</v>
      </c>
      <c r="W366" s="17">
        <f>D366*V366</f>
        <v>42.5</v>
      </c>
      <c r="X366" s="18" t="s">
        <v>742</v>
      </c>
      <c r="Y366" s="19">
        <v>7</v>
      </c>
      <c r="Z366" s="19">
        <v>3.3</v>
      </c>
      <c r="AA366" s="19"/>
      <c r="AB366" s="19"/>
      <c r="AC366" s="19"/>
      <c r="AD366" s="10">
        <f>V366/1.23</f>
        <v>2.032520325203252</v>
      </c>
      <c r="AE366" s="10">
        <f>AD366*1.1</f>
        <v>2.2357723577235777</v>
      </c>
      <c r="AF366" s="20">
        <f>AE366/4.55</f>
        <v>0.4913785401590281</v>
      </c>
      <c r="AG366" s="20">
        <f>AF366*D366</f>
        <v>8.353435182703478</v>
      </c>
    </row>
    <row r="367" spans="1:33" ht="12.75">
      <c r="A367" s="10" t="s">
        <v>19</v>
      </c>
      <c r="B367" s="12">
        <v>3165140385268</v>
      </c>
      <c r="C367" s="13" t="s">
        <v>743</v>
      </c>
      <c r="D367" s="13">
        <v>11</v>
      </c>
      <c r="E367" s="13">
        <v>6</v>
      </c>
      <c r="F367" s="14">
        <f>E367/1.23</f>
        <v>4.878048780487805</v>
      </c>
      <c r="G367" s="13">
        <f>F367*1.1</f>
        <v>5.365853658536586</v>
      </c>
      <c r="H367" s="14">
        <f>G367/4.55</f>
        <v>1.1793084963816671</v>
      </c>
      <c r="I367" s="13">
        <f>(E367*0.3)</f>
        <v>1.8000000000000003</v>
      </c>
      <c r="J367" s="13">
        <f>D367*E367</f>
        <v>66</v>
      </c>
      <c r="K367" s="13">
        <f>E367-I367</f>
        <v>4.199999999999999</v>
      </c>
      <c r="L367" s="13">
        <f>K367/1.23</f>
        <v>3.414634146341463</v>
      </c>
      <c r="M367" s="13">
        <f>L367*1.1</f>
        <v>3.7560975609756095</v>
      </c>
      <c r="N367" s="14">
        <f>D367*H367</f>
        <v>12.972393460198338</v>
      </c>
      <c r="O367" s="14">
        <f>M367/4.55</f>
        <v>0.8255159474671669</v>
      </c>
      <c r="P367" s="14">
        <f>D367*O367</f>
        <v>9.080675422138837</v>
      </c>
      <c r="Q367" s="13">
        <f>J367*0.3</f>
        <v>19.800000000000004</v>
      </c>
      <c r="R367" s="13">
        <f>J367-Q367</f>
        <v>46.199999999999996</v>
      </c>
      <c r="S367" s="13">
        <f>(E367*0.5)</f>
        <v>3</v>
      </c>
      <c r="T367" s="15">
        <f>J367*0.5</f>
        <v>33</v>
      </c>
      <c r="U367" s="16">
        <f>J367-T367</f>
        <v>33</v>
      </c>
      <c r="V367" s="17">
        <f>U367/D367</f>
        <v>3</v>
      </c>
      <c r="W367" s="17">
        <f>D367*V367</f>
        <v>33</v>
      </c>
      <c r="X367" s="18" t="s">
        <v>744</v>
      </c>
      <c r="Y367" s="19">
        <v>7</v>
      </c>
      <c r="Z367" s="19">
        <v>6.2</v>
      </c>
      <c r="AA367" s="19">
        <v>3.3</v>
      </c>
      <c r="AB367" s="19"/>
      <c r="AC367" s="19"/>
      <c r="AD367" s="10">
        <f>V367/1.23</f>
        <v>2.4390243902439024</v>
      </c>
      <c r="AE367" s="10">
        <f>AD367*1.1</f>
        <v>2.682926829268293</v>
      </c>
      <c r="AF367" s="20">
        <f>AE367/4.55</f>
        <v>0.5896542481908336</v>
      </c>
      <c r="AG367" s="20">
        <f>AF367*D367</f>
        <v>6.486196730099169</v>
      </c>
    </row>
    <row r="368" spans="1:33" ht="12.75">
      <c r="A368" s="10" t="s">
        <v>19</v>
      </c>
      <c r="B368" s="12">
        <v>3165140381932</v>
      </c>
      <c r="C368" s="13" t="s">
        <v>745</v>
      </c>
      <c r="D368" s="13">
        <v>23</v>
      </c>
      <c r="E368" s="13">
        <v>8</v>
      </c>
      <c r="F368" s="14">
        <f>E368/1.23</f>
        <v>6.504065040650406</v>
      </c>
      <c r="G368" s="13">
        <f>F368*1.1</f>
        <v>7.154471544715448</v>
      </c>
      <c r="H368" s="14">
        <f>G368/4.55</f>
        <v>1.5724113285088896</v>
      </c>
      <c r="I368" s="13">
        <f>(E368*0.3)</f>
        <v>2.4000000000000004</v>
      </c>
      <c r="J368" s="13">
        <f>D368*E368</f>
        <v>184</v>
      </c>
      <c r="K368" s="13">
        <f>E368-I368</f>
        <v>5.6</v>
      </c>
      <c r="L368" s="13">
        <f>K368/1.23</f>
        <v>4.5528455284552845</v>
      </c>
      <c r="M368" s="13">
        <f>L368*1.1</f>
        <v>5.008130081300814</v>
      </c>
      <c r="N368" s="14">
        <f>D368*H368</f>
        <v>36.16546055570446</v>
      </c>
      <c r="O368" s="14">
        <f>M368/4.55</f>
        <v>1.1006879299562229</v>
      </c>
      <c r="P368" s="14">
        <f>D368*O368</f>
        <v>25.315822388993126</v>
      </c>
      <c r="Q368" s="13">
        <f>J368*0.3</f>
        <v>55.20000000000001</v>
      </c>
      <c r="R368" s="13">
        <f>J368-Q368</f>
        <v>128.79999999999998</v>
      </c>
      <c r="S368" s="13">
        <f>(E368*0.5)</f>
        <v>4</v>
      </c>
      <c r="T368" s="15">
        <f>J368*0.5</f>
        <v>92</v>
      </c>
      <c r="U368" s="16">
        <f>J368-T368</f>
        <v>92</v>
      </c>
      <c r="V368" s="17">
        <f>U368/D368</f>
        <v>4</v>
      </c>
      <c r="W368" s="17">
        <f>D368*V368</f>
        <v>92</v>
      </c>
      <c r="X368" s="18" t="s">
        <v>746</v>
      </c>
      <c r="Y368" s="19">
        <v>7</v>
      </c>
      <c r="Z368" s="19">
        <v>6.2</v>
      </c>
      <c r="AA368" s="19">
        <v>3.3</v>
      </c>
      <c r="AB368" s="19"/>
      <c r="AC368" s="19"/>
      <c r="AD368" s="10">
        <f>V368/1.23</f>
        <v>3.252032520325203</v>
      </c>
      <c r="AE368" s="10">
        <f>AD368*1.1</f>
        <v>3.577235772357724</v>
      </c>
      <c r="AF368" s="20">
        <f>AE368/4.55</f>
        <v>0.7862056642544448</v>
      </c>
      <c r="AG368" s="20">
        <f>AF368*D368</f>
        <v>18.08273027785223</v>
      </c>
    </row>
    <row r="369" spans="1:33" ht="12.75">
      <c r="A369" s="10" t="s">
        <v>19</v>
      </c>
      <c r="B369" s="12">
        <v>3165140384957</v>
      </c>
      <c r="C369" s="13" t="s">
        <v>747</v>
      </c>
      <c r="D369" s="13">
        <v>12</v>
      </c>
      <c r="E369" s="13">
        <v>8</v>
      </c>
      <c r="F369" s="14">
        <f>E369/1.23</f>
        <v>6.504065040650406</v>
      </c>
      <c r="G369" s="13">
        <f>F369*1.1</f>
        <v>7.154471544715448</v>
      </c>
      <c r="H369" s="14">
        <f>G369/4.55</f>
        <v>1.5724113285088896</v>
      </c>
      <c r="I369" s="13">
        <f>(E369*0.3)</f>
        <v>2.4000000000000004</v>
      </c>
      <c r="J369" s="13">
        <f>D369*E369</f>
        <v>96</v>
      </c>
      <c r="K369" s="13">
        <f>E369-I369</f>
        <v>5.6</v>
      </c>
      <c r="L369" s="13">
        <f>K369/1.23</f>
        <v>4.5528455284552845</v>
      </c>
      <c r="M369" s="13">
        <f>L369*1.1</f>
        <v>5.008130081300814</v>
      </c>
      <c r="N369" s="14">
        <f>D369*H369</f>
        <v>18.868935942106674</v>
      </c>
      <c r="O369" s="14">
        <f>M369/4.55</f>
        <v>1.1006879299562229</v>
      </c>
      <c r="P369" s="14">
        <f>D369*O369</f>
        <v>13.208255159474675</v>
      </c>
      <c r="Q369" s="13">
        <f>J369*0.3</f>
        <v>28.800000000000004</v>
      </c>
      <c r="R369" s="13">
        <f>J369-Q369</f>
        <v>67.19999999999999</v>
      </c>
      <c r="S369" s="13">
        <f>(E369*0.5)</f>
        <v>4</v>
      </c>
      <c r="T369" s="15">
        <f>J369*0.5</f>
        <v>48</v>
      </c>
      <c r="U369" s="16">
        <f>J369-T369</f>
        <v>48</v>
      </c>
      <c r="V369" s="17">
        <f>U369/D369</f>
        <v>4</v>
      </c>
      <c r="W369" s="17">
        <f>D369*V369</f>
        <v>48</v>
      </c>
      <c r="X369" s="18" t="s">
        <v>748</v>
      </c>
      <c r="Y369" s="19">
        <v>7</v>
      </c>
      <c r="Z369" s="19"/>
      <c r="AA369" s="19"/>
      <c r="AB369" s="19"/>
      <c r="AC369" s="19"/>
      <c r="AD369" s="10">
        <f>V369/1.23</f>
        <v>3.252032520325203</v>
      </c>
      <c r="AE369" s="10">
        <f>AD369*1.1</f>
        <v>3.577235772357724</v>
      </c>
      <c r="AF369" s="20">
        <f>AE369/4.55</f>
        <v>0.7862056642544448</v>
      </c>
      <c r="AG369" s="20">
        <f>AF369*D369</f>
        <v>9.434467971053337</v>
      </c>
    </row>
    <row r="370" spans="1:33" ht="12.75">
      <c r="A370" s="10" t="s">
        <v>19</v>
      </c>
      <c r="B370" s="12">
        <v>3165140385077</v>
      </c>
      <c r="C370" s="13" t="s">
        <v>749</v>
      </c>
      <c r="D370" s="13">
        <v>42</v>
      </c>
      <c r="E370" s="13">
        <v>13</v>
      </c>
      <c r="F370" s="14">
        <f>E370/1.23</f>
        <v>10.56910569105691</v>
      </c>
      <c r="G370" s="13">
        <f>F370*1.1</f>
        <v>11.626016260162602</v>
      </c>
      <c r="H370" s="14">
        <f>G370/4.55</f>
        <v>2.5551684088269457</v>
      </c>
      <c r="I370" s="13">
        <f>(E370*0.3)</f>
        <v>3.9000000000000004</v>
      </c>
      <c r="J370" s="13">
        <f>D370*E370</f>
        <v>546</v>
      </c>
      <c r="K370" s="13">
        <f>E370-I370</f>
        <v>9.1</v>
      </c>
      <c r="L370" s="13">
        <f>K370/1.23</f>
        <v>7.3983739837398375</v>
      </c>
      <c r="M370" s="13">
        <f>L370*1.1</f>
        <v>8.138211382113822</v>
      </c>
      <c r="N370" s="14">
        <f>D370*H370</f>
        <v>107.31707317073172</v>
      </c>
      <c r="O370" s="14">
        <f>M370/4.55</f>
        <v>1.788617886178862</v>
      </c>
      <c r="P370" s="14">
        <f>D370*O370</f>
        <v>75.1219512195122</v>
      </c>
      <c r="Q370" s="13">
        <f>J370*0.3</f>
        <v>163.8</v>
      </c>
      <c r="R370" s="13">
        <f>J370-Q370</f>
        <v>382.2</v>
      </c>
      <c r="S370" s="13">
        <f>(E370*0.5)</f>
        <v>6.5</v>
      </c>
      <c r="T370" s="15">
        <f>J370*0.5</f>
        <v>273</v>
      </c>
      <c r="U370" s="16">
        <f>J370-T370</f>
        <v>273</v>
      </c>
      <c r="V370" s="17">
        <f>U370/D370</f>
        <v>6.5</v>
      </c>
      <c r="W370" s="17">
        <f>D370*V370</f>
        <v>273</v>
      </c>
      <c r="X370" s="18" t="s">
        <v>750</v>
      </c>
      <c r="Y370" s="19">
        <v>7</v>
      </c>
      <c r="Z370" s="19">
        <v>6.1</v>
      </c>
      <c r="AA370" s="19">
        <v>11.2</v>
      </c>
      <c r="AB370" s="19"/>
      <c r="AC370" s="19"/>
      <c r="AD370" s="10">
        <f>V370/1.23</f>
        <v>5.284552845528455</v>
      </c>
      <c r="AE370" s="10">
        <f>AD370*1.1</f>
        <v>5.813008130081301</v>
      </c>
      <c r="AF370" s="20">
        <f>AE370/4.55</f>
        <v>1.2775842044134729</v>
      </c>
      <c r="AG370" s="20">
        <f>AF370*D370</f>
        <v>53.65853658536586</v>
      </c>
    </row>
    <row r="371" spans="1:33" ht="12.75">
      <c r="A371" s="10" t="s">
        <v>19</v>
      </c>
      <c r="B371" s="12">
        <v>3165140384629</v>
      </c>
      <c r="C371" s="13" t="s">
        <v>751</v>
      </c>
      <c r="D371" s="13">
        <v>21</v>
      </c>
      <c r="E371" s="13">
        <v>5</v>
      </c>
      <c r="F371" s="14">
        <f>E371/1.23</f>
        <v>4.065040650406504</v>
      </c>
      <c r="G371" s="13">
        <f>F371*1.1</f>
        <v>4.4715447154471555</v>
      </c>
      <c r="H371" s="14">
        <f>G371/4.55</f>
        <v>0.9827570803180562</v>
      </c>
      <c r="I371" s="13">
        <f>(E371*0.3)</f>
        <v>1.5000000000000002</v>
      </c>
      <c r="J371" s="13">
        <f>D371*E371</f>
        <v>105</v>
      </c>
      <c r="K371" s="13">
        <f>E371-I371</f>
        <v>3.5</v>
      </c>
      <c r="L371" s="13">
        <f>K371/1.23</f>
        <v>2.845528455284553</v>
      </c>
      <c r="M371" s="13">
        <f>L371*1.1</f>
        <v>3.1300813008130084</v>
      </c>
      <c r="N371" s="14">
        <f>D371*H371</f>
        <v>20.63789868667918</v>
      </c>
      <c r="O371" s="14">
        <f>M371/4.55</f>
        <v>0.6879299562226392</v>
      </c>
      <c r="P371" s="14">
        <f>D371*O371</f>
        <v>14.446529080675424</v>
      </c>
      <c r="Q371" s="13">
        <f>J371*0.3</f>
        <v>31.500000000000004</v>
      </c>
      <c r="R371" s="13">
        <f>J371-Q371</f>
        <v>73.5</v>
      </c>
      <c r="S371" s="13">
        <f>(E371*0.5)</f>
        <v>2.5</v>
      </c>
      <c r="T371" s="15">
        <f>J371*0.5</f>
        <v>52.5</v>
      </c>
      <c r="U371" s="16">
        <f>J371-T371</f>
        <v>52.5</v>
      </c>
      <c r="V371" s="17">
        <f>U371/D371</f>
        <v>2.5</v>
      </c>
      <c r="W371" s="17">
        <f>D371*V371</f>
        <v>52.5</v>
      </c>
      <c r="X371" s="18" t="s">
        <v>752</v>
      </c>
      <c r="Y371" s="19">
        <v>7</v>
      </c>
      <c r="Z371" s="19">
        <v>3.3</v>
      </c>
      <c r="AA371" s="19"/>
      <c r="AB371" s="19"/>
      <c r="AC371" s="19"/>
      <c r="AD371" s="10">
        <f>V371/1.23</f>
        <v>2.032520325203252</v>
      </c>
      <c r="AE371" s="10">
        <f>AD371*1.1</f>
        <v>2.2357723577235777</v>
      </c>
      <c r="AF371" s="20">
        <f>AE371/4.55</f>
        <v>0.4913785401590281</v>
      </c>
      <c r="AG371" s="20">
        <f>AF371*D371</f>
        <v>10.31894934333959</v>
      </c>
    </row>
    <row r="372" spans="1:33" ht="12.75">
      <c r="A372" s="10" t="s">
        <v>19</v>
      </c>
      <c r="B372" s="12">
        <v>3165140384483</v>
      </c>
      <c r="C372" s="13" t="s">
        <v>753</v>
      </c>
      <c r="D372" s="13">
        <v>22</v>
      </c>
      <c r="E372" s="13">
        <v>5</v>
      </c>
      <c r="F372" s="14">
        <f>E372/1.23</f>
        <v>4.065040650406504</v>
      </c>
      <c r="G372" s="13">
        <f>F372*1.1</f>
        <v>4.4715447154471555</v>
      </c>
      <c r="H372" s="14">
        <f>G372/4.55</f>
        <v>0.9827570803180562</v>
      </c>
      <c r="I372" s="13">
        <f>(E372*0.3)</f>
        <v>1.5000000000000002</v>
      </c>
      <c r="J372" s="13">
        <f>D372*E372</f>
        <v>110</v>
      </c>
      <c r="K372" s="13">
        <f>E372-I372</f>
        <v>3.5</v>
      </c>
      <c r="L372" s="13">
        <f>K372/1.23</f>
        <v>2.845528455284553</v>
      </c>
      <c r="M372" s="13">
        <f>L372*1.1</f>
        <v>3.1300813008130084</v>
      </c>
      <c r="N372" s="14">
        <f>D372*H372</f>
        <v>21.620655766997235</v>
      </c>
      <c r="O372" s="14">
        <f>M372/4.55</f>
        <v>0.6879299562226392</v>
      </c>
      <c r="P372" s="14">
        <f>D372*O372</f>
        <v>15.134459036898063</v>
      </c>
      <c r="Q372" s="13">
        <f>J372*0.3</f>
        <v>33.00000000000001</v>
      </c>
      <c r="R372" s="13">
        <f>J372-Q372</f>
        <v>77</v>
      </c>
      <c r="S372" s="13">
        <f>(E372*0.5)</f>
        <v>2.5</v>
      </c>
      <c r="T372" s="15">
        <f>J372*0.5</f>
        <v>55</v>
      </c>
      <c r="U372" s="16">
        <f>J372-T372</f>
        <v>55</v>
      </c>
      <c r="V372" s="17">
        <f>U372/D372</f>
        <v>2.5</v>
      </c>
      <c r="W372" s="17">
        <f>D372*V372</f>
        <v>55</v>
      </c>
      <c r="X372" s="18" t="s">
        <v>754</v>
      </c>
      <c r="Y372" s="19">
        <v>7</v>
      </c>
      <c r="Z372" s="19">
        <v>6.1</v>
      </c>
      <c r="AA372" s="19"/>
      <c r="AB372" s="19"/>
      <c r="AC372" s="19"/>
      <c r="AD372" s="10">
        <f>V372/1.23</f>
        <v>2.032520325203252</v>
      </c>
      <c r="AE372" s="10">
        <f>AD372*1.1</f>
        <v>2.2357723577235777</v>
      </c>
      <c r="AF372" s="20">
        <f>AE372/4.55</f>
        <v>0.4913785401590281</v>
      </c>
      <c r="AG372" s="20">
        <f>AF372*D372</f>
        <v>10.810327883498617</v>
      </c>
    </row>
    <row r="373" spans="1:33" ht="12.75">
      <c r="A373" s="10" t="s">
        <v>19</v>
      </c>
      <c r="B373" s="12">
        <v>3165140384438</v>
      </c>
      <c r="C373" s="13" t="s">
        <v>755</v>
      </c>
      <c r="D373" s="13">
        <v>23</v>
      </c>
      <c r="E373" s="13">
        <v>5</v>
      </c>
      <c r="F373" s="14">
        <f>E373/1.23</f>
        <v>4.065040650406504</v>
      </c>
      <c r="G373" s="13">
        <f>F373*1.1</f>
        <v>4.4715447154471555</v>
      </c>
      <c r="H373" s="14">
        <f>G373/4.55</f>
        <v>0.9827570803180562</v>
      </c>
      <c r="I373" s="13">
        <f>(E373*0.3)</f>
        <v>1.5000000000000002</v>
      </c>
      <c r="J373" s="13">
        <f>D373*E373</f>
        <v>115</v>
      </c>
      <c r="K373" s="13">
        <f>E373-I373</f>
        <v>3.5</v>
      </c>
      <c r="L373" s="13">
        <f>K373/1.23</f>
        <v>2.845528455284553</v>
      </c>
      <c r="M373" s="13">
        <f>L373*1.1</f>
        <v>3.1300813008130084</v>
      </c>
      <c r="N373" s="14">
        <f>D373*H373</f>
        <v>22.603412847315294</v>
      </c>
      <c r="O373" s="14">
        <f>M373/4.55</f>
        <v>0.6879299562226392</v>
      </c>
      <c r="P373" s="14">
        <f>D373*O373</f>
        <v>15.822388993120702</v>
      </c>
      <c r="Q373" s="13">
        <f>J373*0.3</f>
        <v>34.50000000000001</v>
      </c>
      <c r="R373" s="13">
        <f>J373-Q373</f>
        <v>80.5</v>
      </c>
      <c r="S373" s="13">
        <f>(E373*0.5)</f>
        <v>2.5</v>
      </c>
      <c r="T373" s="15">
        <f>J373*0.5</f>
        <v>57.5</v>
      </c>
      <c r="U373" s="16">
        <f>J373-T373</f>
        <v>57.5</v>
      </c>
      <c r="V373" s="17">
        <f>U373/D373</f>
        <v>2.5</v>
      </c>
      <c r="W373" s="17">
        <f>D373*V373</f>
        <v>57.5</v>
      </c>
      <c r="X373" s="18" t="s">
        <v>756</v>
      </c>
      <c r="Y373" s="19">
        <v>7</v>
      </c>
      <c r="Z373" s="19">
        <v>6.1</v>
      </c>
      <c r="AA373" s="19"/>
      <c r="AB373" s="19"/>
      <c r="AC373" s="19"/>
      <c r="AD373" s="10">
        <f>V373/1.23</f>
        <v>2.032520325203252</v>
      </c>
      <c r="AE373" s="10">
        <f>AD373*1.1</f>
        <v>2.2357723577235777</v>
      </c>
      <c r="AF373" s="20">
        <f>AE373/4.55</f>
        <v>0.4913785401590281</v>
      </c>
      <c r="AG373" s="20">
        <f>AF373*D373</f>
        <v>11.301706423657647</v>
      </c>
    </row>
    <row r="374" spans="1:33" ht="12.75">
      <c r="A374" s="10" t="s">
        <v>19</v>
      </c>
      <c r="B374" s="12">
        <v>3165140384766</v>
      </c>
      <c r="C374" s="13" t="s">
        <v>757</v>
      </c>
      <c r="D374" s="13">
        <v>25</v>
      </c>
      <c r="E374" s="13">
        <v>5</v>
      </c>
      <c r="F374" s="14">
        <f>E374/1.23</f>
        <v>4.065040650406504</v>
      </c>
      <c r="G374" s="13">
        <f>F374*1.1</f>
        <v>4.4715447154471555</v>
      </c>
      <c r="H374" s="14">
        <f>G374/4.55</f>
        <v>0.9827570803180562</v>
      </c>
      <c r="I374" s="13">
        <f>(E374*0.3)</f>
        <v>1.5000000000000002</v>
      </c>
      <c r="J374" s="13">
        <f>D374*E374</f>
        <v>125</v>
      </c>
      <c r="K374" s="13">
        <f>E374-I374</f>
        <v>3.5</v>
      </c>
      <c r="L374" s="13">
        <f>K374/1.23</f>
        <v>2.845528455284553</v>
      </c>
      <c r="M374" s="13">
        <f>L374*1.1</f>
        <v>3.1300813008130084</v>
      </c>
      <c r="N374" s="14">
        <f>D374*H374</f>
        <v>24.568927007951405</v>
      </c>
      <c r="O374" s="14">
        <f>M374/4.55</f>
        <v>0.6879299562226392</v>
      </c>
      <c r="P374" s="14">
        <f>D374*O374</f>
        <v>17.19824890556598</v>
      </c>
      <c r="Q374" s="13">
        <f>J374*0.3</f>
        <v>37.50000000000001</v>
      </c>
      <c r="R374" s="13">
        <f>J374-Q374</f>
        <v>87.5</v>
      </c>
      <c r="S374" s="13">
        <f>(E374*0.5)</f>
        <v>2.5</v>
      </c>
      <c r="T374" s="15">
        <f>J374*0.5</f>
        <v>62.5</v>
      </c>
      <c r="U374" s="16">
        <f>J374-T374</f>
        <v>62.5</v>
      </c>
      <c r="V374" s="17">
        <f>U374/D374</f>
        <v>2.5</v>
      </c>
      <c r="W374" s="17">
        <f>D374*V374</f>
        <v>62.5</v>
      </c>
      <c r="X374" s="18" t="s">
        <v>758</v>
      </c>
      <c r="Y374" s="19">
        <v>7</v>
      </c>
      <c r="Z374" s="19">
        <v>3.3</v>
      </c>
      <c r="AA374" s="19"/>
      <c r="AB374" s="19"/>
      <c r="AC374" s="19"/>
      <c r="AD374" s="10">
        <f>V374/1.23</f>
        <v>2.032520325203252</v>
      </c>
      <c r="AE374" s="10">
        <f>AD374*1.1</f>
        <v>2.2357723577235777</v>
      </c>
      <c r="AF374" s="20">
        <f>AE374/4.55</f>
        <v>0.4913785401590281</v>
      </c>
      <c r="AG374" s="20">
        <f>AF374*D374</f>
        <v>12.284463503975703</v>
      </c>
    </row>
    <row r="375" spans="1:33" ht="12.75">
      <c r="A375" s="10" t="s">
        <v>19</v>
      </c>
      <c r="B375" s="12">
        <v>3165140381888</v>
      </c>
      <c r="C375" s="13" t="s">
        <v>759</v>
      </c>
      <c r="D375" s="13">
        <v>15</v>
      </c>
      <c r="E375" s="13">
        <v>10.99</v>
      </c>
      <c r="F375" s="14">
        <f>E375/1.23</f>
        <v>8.934959349593496</v>
      </c>
      <c r="G375" s="13">
        <f>F375*1.1</f>
        <v>9.828455284552847</v>
      </c>
      <c r="H375" s="14">
        <f>G375/4.55</f>
        <v>2.160100062539087</v>
      </c>
      <c r="I375" s="13">
        <f>(E375*0.3)</f>
        <v>3.2970000000000006</v>
      </c>
      <c r="J375" s="13">
        <f>D375*E375</f>
        <v>164.85</v>
      </c>
      <c r="K375" s="13">
        <f>E375-I375</f>
        <v>7.693</v>
      </c>
      <c r="L375" s="13">
        <f>K375/1.23</f>
        <v>6.254471544715447</v>
      </c>
      <c r="M375" s="13">
        <f>L375*1.1</f>
        <v>6.879918699186992</v>
      </c>
      <c r="N375" s="14">
        <f>D375*H375</f>
        <v>32.40150093808631</v>
      </c>
      <c r="O375" s="14">
        <f>M375/4.55</f>
        <v>1.5120700437773609</v>
      </c>
      <c r="P375" s="14">
        <f>D375*O375</f>
        <v>22.681050656660414</v>
      </c>
      <c r="Q375" s="13">
        <f>J375*0.3</f>
        <v>49.455000000000005</v>
      </c>
      <c r="R375" s="13">
        <f>J375-Q375</f>
        <v>115.39499999999998</v>
      </c>
      <c r="S375" s="13">
        <f>(E375*0.5)</f>
        <v>5.495</v>
      </c>
      <c r="T375" s="15">
        <f>J375*0.5</f>
        <v>82.425</v>
      </c>
      <c r="U375" s="16">
        <f>J375-T375</f>
        <v>82.425</v>
      </c>
      <c r="V375" s="17">
        <f>U375/D375</f>
        <v>5.495</v>
      </c>
      <c r="W375" s="17">
        <f>D375*V375</f>
        <v>82.425</v>
      </c>
      <c r="X375" s="18" t="s">
        <v>760</v>
      </c>
      <c r="Y375" s="19">
        <v>7</v>
      </c>
      <c r="Z375" s="19">
        <v>6.2</v>
      </c>
      <c r="AA375" s="19">
        <v>3.3</v>
      </c>
      <c r="AB375" s="19"/>
      <c r="AC375" s="19"/>
      <c r="AD375" s="10">
        <f>V375/1.23</f>
        <v>4.467479674796748</v>
      </c>
      <c r="AE375" s="10">
        <f>AD375*1.1</f>
        <v>4.9142276422764235</v>
      </c>
      <c r="AF375" s="20">
        <f>AE375/4.55</f>
        <v>1.0800500312695436</v>
      </c>
      <c r="AG375" s="20">
        <f>AF375*D375</f>
        <v>16.200750469043154</v>
      </c>
    </row>
    <row r="376" spans="1:33" ht="12.75">
      <c r="A376" s="10" t="s">
        <v>19</v>
      </c>
      <c r="B376" s="12">
        <v>3165140384612</v>
      </c>
      <c r="C376" s="13" t="s">
        <v>761</v>
      </c>
      <c r="D376" s="13">
        <v>21</v>
      </c>
      <c r="E376" s="13">
        <v>3</v>
      </c>
      <c r="F376" s="14">
        <f>E376/1.23</f>
        <v>2.4390243902439024</v>
      </c>
      <c r="G376" s="13">
        <f>F376*1.1</f>
        <v>2.682926829268293</v>
      </c>
      <c r="H376" s="14">
        <f>G376/4.55</f>
        <v>0.5896542481908336</v>
      </c>
      <c r="I376" s="13">
        <f>(E376*0.3)</f>
        <v>0.9000000000000001</v>
      </c>
      <c r="J376" s="13">
        <f>D376*E376</f>
        <v>63</v>
      </c>
      <c r="K376" s="13">
        <f>E376-I376</f>
        <v>2.0999999999999996</v>
      </c>
      <c r="L376" s="13">
        <f>K376/1.23</f>
        <v>1.7073170731707314</v>
      </c>
      <c r="M376" s="13">
        <f>L376*1.1</f>
        <v>1.8780487804878048</v>
      </c>
      <c r="N376" s="14">
        <f>D376*H376</f>
        <v>12.382739212007504</v>
      </c>
      <c r="O376" s="14">
        <f>M376/4.55</f>
        <v>0.41275797373358347</v>
      </c>
      <c r="P376" s="14">
        <f>D376*O376</f>
        <v>8.667917448405253</v>
      </c>
      <c r="Q376" s="13">
        <f>J376*0.3</f>
        <v>18.900000000000002</v>
      </c>
      <c r="R376" s="13">
        <f>J376-Q376</f>
        <v>44.099999999999994</v>
      </c>
      <c r="S376" s="13">
        <f>(E376*0.5)</f>
        <v>1.5</v>
      </c>
      <c r="T376" s="15">
        <f>J376*0.5</f>
        <v>31.5</v>
      </c>
      <c r="U376" s="16">
        <f>J376-T376</f>
        <v>31.5</v>
      </c>
      <c r="V376" s="17">
        <f>U376/D376</f>
        <v>1.5</v>
      </c>
      <c r="W376" s="17">
        <f>D376*V376</f>
        <v>31.5</v>
      </c>
      <c r="X376" s="18" t="s">
        <v>762</v>
      </c>
      <c r="Y376" s="19">
        <v>7</v>
      </c>
      <c r="Z376" s="19">
        <v>3.3</v>
      </c>
      <c r="AA376" s="19"/>
      <c r="AB376" s="19"/>
      <c r="AC376" s="19"/>
      <c r="AD376" s="10">
        <f>V376/1.23</f>
        <v>1.2195121951219512</v>
      </c>
      <c r="AE376" s="10">
        <f>AD376*1.1</f>
        <v>1.3414634146341464</v>
      </c>
      <c r="AF376" s="20">
        <f>AE376/4.55</f>
        <v>0.2948271240954168</v>
      </c>
      <c r="AG376" s="20">
        <f>AF376*D376</f>
        <v>6.191369606003752</v>
      </c>
    </row>
    <row r="377" spans="1:33" ht="12.75">
      <c r="A377" s="10" t="s">
        <v>19</v>
      </c>
      <c r="B377" s="12">
        <v>3165140384476</v>
      </c>
      <c r="C377" s="13" t="s">
        <v>763</v>
      </c>
      <c r="D377" s="13">
        <v>25</v>
      </c>
      <c r="E377" s="13">
        <v>5</v>
      </c>
      <c r="F377" s="14">
        <f>E377/1.23</f>
        <v>4.065040650406504</v>
      </c>
      <c r="G377" s="13">
        <f>F377*1.1</f>
        <v>4.4715447154471555</v>
      </c>
      <c r="H377" s="14">
        <f>G377/4.55</f>
        <v>0.9827570803180562</v>
      </c>
      <c r="I377" s="13">
        <f>(E377*0.3)</f>
        <v>1.5000000000000002</v>
      </c>
      <c r="J377" s="13">
        <f>D377*E377</f>
        <v>125</v>
      </c>
      <c r="K377" s="13">
        <f>E377-I377</f>
        <v>3.5</v>
      </c>
      <c r="L377" s="13">
        <f>K377/1.23</f>
        <v>2.845528455284553</v>
      </c>
      <c r="M377" s="13">
        <f>L377*1.1</f>
        <v>3.1300813008130084</v>
      </c>
      <c r="N377" s="14">
        <f>D377*H377</f>
        <v>24.568927007951405</v>
      </c>
      <c r="O377" s="14">
        <f>M377/4.55</f>
        <v>0.6879299562226392</v>
      </c>
      <c r="P377" s="14">
        <f>D377*O377</f>
        <v>17.19824890556598</v>
      </c>
      <c r="Q377" s="13">
        <f>J377*0.3</f>
        <v>37.50000000000001</v>
      </c>
      <c r="R377" s="13">
        <f>J377-Q377</f>
        <v>87.5</v>
      </c>
      <c r="S377" s="13">
        <f>(E377*0.5)</f>
        <v>2.5</v>
      </c>
      <c r="T377" s="15">
        <f>J377*0.5</f>
        <v>62.5</v>
      </c>
      <c r="U377" s="16">
        <f>J377-T377</f>
        <v>62.5</v>
      </c>
      <c r="V377" s="17">
        <f>U377/D377</f>
        <v>2.5</v>
      </c>
      <c r="W377" s="17">
        <f>D377*V377</f>
        <v>62.5</v>
      </c>
      <c r="X377" s="18" t="s">
        <v>764</v>
      </c>
      <c r="Y377" s="19">
        <v>7</v>
      </c>
      <c r="Z377" s="19">
        <v>6.1</v>
      </c>
      <c r="AA377" s="19"/>
      <c r="AB377" s="19"/>
      <c r="AC377" s="19"/>
      <c r="AD377" s="10">
        <f>V377/1.23</f>
        <v>2.032520325203252</v>
      </c>
      <c r="AE377" s="10">
        <f>AD377*1.1</f>
        <v>2.2357723577235777</v>
      </c>
      <c r="AF377" s="20">
        <f>AE377/4.55</f>
        <v>0.4913785401590281</v>
      </c>
      <c r="AG377" s="20">
        <f>AF377*D377</f>
        <v>12.284463503975703</v>
      </c>
    </row>
    <row r="378" spans="1:33" ht="12.75">
      <c r="A378" s="10" t="s">
        <v>19</v>
      </c>
      <c r="B378" s="12">
        <v>3165140384735</v>
      </c>
      <c r="C378" s="13" t="s">
        <v>765</v>
      </c>
      <c r="D378" s="13">
        <v>12</v>
      </c>
      <c r="E378" s="13">
        <v>9</v>
      </c>
      <c r="F378" s="14">
        <f>E378/1.23</f>
        <v>7.317073170731708</v>
      </c>
      <c r="G378" s="13">
        <f>F378*1.1</f>
        <v>8.04878048780488</v>
      </c>
      <c r="H378" s="14">
        <f>G378/4.55</f>
        <v>1.7689627445725011</v>
      </c>
      <c r="I378" s="13">
        <f>(E378*0.3)</f>
        <v>2.7</v>
      </c>
      <c r="J378" s="13">
        <f>D378*E378</f>
        <v>108</v>
      </c>
      <c r="K378" s="13">
        <f>E378-I378</f>
        <v>6.3</v>
      </c>
      <c r="L378" s="13">
        <f>K378/1.23</f>
        <v>5.121951219512195</v>
      </c>
      <c r="M378" s="13">
        <f>L378*1.1</f>
        <v>5.634146341463415</v>
      </c>
      <c r="N378" s="14">
        <f>D378*H378</f>
        <v>21.227552934870012</v>
      </c>
      <c r="O378" s="14">
        <f>M378/4.55</f>
        <v>1.2382739212007507</v>
      </c>
      <c r="P378" s="14">
        <f>D378*O378</f>
        <v>14.859287054409009</v>
      </c>
      <c r="Q378" s="13">
        <f>J378*0.3</f>
        <v>32.400000000000006</v>
      </c>
      <c r="R378" s="13">
        <f>J378-Q378</f>
        <v>75.6</v>
      </c>
      <c r="S378" s="13">
        <f>(E378*0.5)</f>
        <v>4.5</v>
      </c>
      <c r="T378" s="15">
        <f>J378*0.5</f>
        <v>54</v>
      </c>
      <c r="U378" s="16">
        <f>J378-T378</f>
        <v>54</v>
      </c>
      <c r="V378" s="17">
        <f>U378/D378</f>
        <v>4.5</v>
      </c>
      <c r="W378" s="17">
        <f>D378*V378</f>
        <v>54</v>
      </c>
      <c r="X378" s="18" t="s">
        <v>766</v>
      </c>
      <c r="Y378" s="19">
        <v>7</v>
      </c>
      <c r="Z378" s="19">
        <v>3.3</v>
      </c>
      <c r="AA378" s="19"/>
      <c r="AB378" s="19"/>
      <c r="AC378" s="19"/>
      <c r="AD378" s="10">
        <f>V378/1.23</f>
        <v>3.658536585365854</v>
      </c>
      <c r="AE378" s="10">
        <f>AD378*1.1</f>
        <v>4.02439024390244</v>
      </c>
      <c r="AF378" s="20">
        <f>AE378/4.55</f>
        <v>0.8844813722862506</v>
      </c>
      <c r="AG378" s="20">
        <f>AF378*D378</f>
        <v>10.613776467435006</v>
      </c>
    </row>
    <row r="379" spans="1:33" ht="12.75">
      <c r="A379" s="10" t="s">
        <v>19</v>
      </c>
      <c r="B379" s="12">
        <v>3165140384490</v>
      </c>
      <c r="C379" s="13" t="s">
        <v>767</v>
      </c>
      <c r="D379" s="13">
        <v>14</v>
      </c>
      <c r="E379" s="13">
        <v>9</v>
      </c>
      <c r="F379" s="14">
        <f>E379/1.23</f>
        <v>7.317073170731708</v>
      </c>
      <c r="G379" s="13">
        <f>F379*1.1</f>
        <v>8.04878048780488</v>
      </c>
      <c r="H379" s="14">
        <f>G379/4.55</f>
        <v>1.7689627445725011</v>
      </c>
      <c r="I379" s="13">
        <f>(E379*0.3)</f>
        <v>2.7</v>
      </c>
      <c r="J379" s="13">
        <f>D379*E379</f>
        <v>126</v>
      </c>
      <c r="K379" s="13">
        <f>E379-I379</f>
        <v>6.3</v>
      </c>
      <c r="L379" s="13">
        <f>K379/1.23</f>
        <v>5.121951219512195</v>
      </c>
      <c r="M379" s="13">
        <f>L379*1.1</f>
        <v>5.634146341463415</v>
      </c>
      <c r="N379" s="14">
        <f>D379*H379</f>
        <v>24.765478424015015</v>
      </c>
      <c r="O379" s="14">
        <f>M379/4.55</f>
        <v>1.2382739212007507</v>
      </c>
      <c r="P379" s="14">
        <f>D379*O379</f>
        <v>17.33583489681051</v>
      </c>
      <c r="Q379" s="13">
        <f>J379*0.3</f>
        <v>37.800000000000004</v>
      </c>
      <c r="R379" s="13">
        <f>J379-Q379</f>
        <v>88.19999999999999</v>
      </c>
      <c r="S379" s="13">
        <f>(E379*0.5)</f>
        <v>4.5</v>
      </c>
      <c r="T379" s="15">
        <f>J379*0.5</f>
        <v>63</v>
      </c>
      <c r="U379" s="16">
        <f>J379-T379</f>
        <v>63</v>
      </c>
      <c r="V379" s="17">
        <f>U379/D379</f>
        <v>4.5</v>
      </c>
      <c r="W379" s="17">
        <f>D379*V379</f>
        <v>63</v>
      </c>
      <c r="X379" s="18" t="s">
        <v>768</v>
      </c>
      <c r="Y379" s="19">
        <v>7</v>
      </c>
      <c r="Z379" s="19">
        <v>6.1</v>
      </c>
      <c r="AA379" s="19"/>
      <c r="AB379" s="19"/>
      <c r="AC379" s="19"/>
      <c r="AD379" s="10">
        <f>V379/1.23</f>
        <v>3.658536585365854</v>
      </c>
      <c r="AE379" s="10">
        <f>AD379*1.1</f>
        <v>4.02439024390244</v>
      </c>
      <c r="AF379" s="20">
        <f>AE379/4.55</f>
        <v>0.8844813722862506</v>
      </c>
      <c r="AG379" s="20">
        <f>AF379*D379</f>
        <v>12.382739212007507</v>
      </c>
    </row>
    <row r="380" spans="1:33" ht="12.75">
      <c r="A380" s="10" t="s">
        <v>19</v>
      </c>
      <c r="B380" s="12">
        <v>3165140382083</v>
      </c>
      <c r="C380" s="13" t="s">
        <v>769</v>
      </c>
      <c r="D380" s="13">
        <v>6</v>
      </c>
      <c r="E380" s="13">
        <v>12</v>
      </c>
      <c r="F380" s="14">
        <f>E380/1.23</f>
        <v>9.75609756097561</v>
      </c>
      <c r="G380" s="13">
        <f>F380*1.1</f>
        <v>10.731707317073171</v>
      </c>
      <c r="H380" s="14">
        <f>G380/4.55</f>
        <v>2.3586169927633343</v>
      </c>
      <c r="I380" s="13">
        <f>(E380*0.3)</f>
        <v>3.6000000000000005</v>
      </c>
      <c r="J380" s="13">
        <f>D380*E380</f>
        <v>72</v>
      </c>
      <c r="K380" s="13">
        <f>E380-I380</f>
        <v>8.399999999999999</v>
      </c>
      <c r="L380" s="13">
        <f>K380/1.23</f>
        <v>6.829268292682926</v>
      </c>
      <c r="M380" s="13">
        <f>L380*1.1</f>
        <v>7.512195121951219</v>
      </c>
      <c r="N380" s="14">
        <f>D380*H380</f>
        <v>14.151701956580006</v>
      </c>
      <c r="O380" s="14">
        <f>M380/4.55</f>
        <v>1.6510318949343339</v>
      </c>
      <c r="P380" s="14">
        <f>D380*O380</f>
        <v>9.906191369606002</v>
      </c>
      <c r="Q380" s="13">
        <f>J380*0.3</f>
        <v>21.6</v>
      </c>
      <c r="R380" s="13">
        <f>J380-Q380</f>
        <v>50.4</v>
      </c>
      <c r="S380" s="13">
        <f>(E380*0.5)</f>
        <v>6</v>
      </c>
      <c r="T380" s="15">
        <f>J380*0.5</f>
        <v>36</v>
      </c>
      <c r="U380" s="16">
        <f>J380-T380</f>
        <v>36</v>
      </c>
      <c r="V380" s="17">
        <f>U380/D380</f>
        <v>6</v>
      </c>
      <c r="W380" s="17">
        <f>D380*V380</f>
        <v>36</v>
      </c>
      <c r="X380" s="18" t="s">
        <v>770</v>
      </c>
      <c r="Y380" s="19">
        <v>7</v>
      </c>
      <c r="Z380" s="19">
        <v>6.2</v>
      </c>
      <c r="AA380" s="19">
        <v>3.3</v>
      </c>
      <c r="AB380" s="19"/>
      <c r="AC380" s="19"/>
      <c r="AD380" s="10">
        <f>V380/1.23</f>
        <v>4.878048780487805</v>
      </c>
      <c r="AE380" s="10">
        <f>AD380*1.1</f>
        <v>5.365853658536586</v>
      </c>
      <c r="AF380" s="20">
        <f>AE380/4.55</f>
        <v>1.1793084963816671</v>
      </c>
      <c r="AG380" s="20">
        <f>AF380*D380</f>
        <v>7.075850978290003</v>
      </c>
    </row>
    <row r="381" spans="1:33" ht="12.75">
      <c r="A381" s="10" t="s">
        <v>19</v>
      </c>
      <c r="B381" s="12">
        <v>3165140690355</v>
      </c>
      <c r="C381" s="13" t="s">
        <v>771</v>
      </c>
      <c r="D381" s="13">
        <v>10</v>
      </c>
      <c r="E381" s="13">
        <v>10.99</v>
      </c>
      <c r="F381" s="14">
        <f>E381/1.23</f>
        <v>8.934959349593496</v>
      </c>
      <c r="G381" s="13">
        <f>F381*1.1</f>
        <v>9.828455284552847</v>
      </c>
      <c r="H381" s="14">
        <f>G381/4.55</f>
        <v>2.160100062539087</v>
      </c>
      <c r="I381" s="13">
        <f>(E381*0.3)</f>
        <v>3.2970000000000006</v>
      </c>
      <c r="J381" s="13">
        <f>D381*E381</f>
        <v>109.9</v>
      </c>
      <c r="K381" s="13">
        <f>E381-I381</f>
        <v>7.693</v>
      </c>
      <c r="L381" s="13">
        <f>K381/1.23</f>
        <v>6.254471544715447</v>
      </c>
      <c r="M381" s="13">
        <f>L381*1.1</f>
        <v>6.879918699186992</v>
      </c>
      <c r="N381" s="14">
        <f>D381*H381</f>
        <v>21.60100062539087</v>
      </c>
      <c r="O381" s="14">
        <f>M381/4.55</f>
        <v>1.5120700437773609</v>
      </c>
      <c r="P381" s="14">
        <f>D381*O381</f>
        <v>15.120700437773609</v>
      </c>
      <c r="Q381" s="13">
        <f>J381*0.3</f>
        <v>32.970000000000006</v>
      </c>
      <c r="R381" s="13">
        <f>J381-Q381</f>
        <v>76.93</v>
      </c>
      <c r="S381" s="13">
        <f>(E381*0.5)</f>
        <v>5.495</v>
      </c>
      <c r="T381" s="15">
        <f>J381*0.5</f>
        <v>54.95</v>
      </c>
      <c r="U381" s="16">
        <f>J381-T381</f>
        <v>54.95</v>
      </c>
      <c r="V381" s="17">
        <f>U381/D381</f>
        <v>5.495</v>
      </c>
      <c r="W381" s="17">
        <f>D381*V381</f>
        <v>54.95</v>
      </c>
      <c r="X381" s="18" t="s">
        <v>772</v>
      </c>
      <c r="Y381" s="19">
        <v>7</v>
      </c>
      <c r="Z381" s="19"/>
      <c r="AA381" s="19"/>
      <c r="AB381" s="19"/>
      <c r="AC381" s="19"/>
      <c r="AD381" s="10">
        <f>V381/1.23</f>
        <v>4.467479674796748</v>
      </c>
      <c r="AE381" s="10">
        <f>AD381*1.1</f>
        <v>4.9142276422764235</v>
      </c>
      <c r="AF381" s="20">
        <f>AE381/4.55</f>
        <v>1.0800500312695436</v>
      </c>
      <c r="AG381" s="20">
        <f>AF381*D381</f>
        <v>10.800500312695435</v>
      </c>
    </row>
    <row r="382" spans="1:33" ht="12.75">
      <c r="A382" s="10" t="s">
        <v>19</v>
      </c>
      <c r="B382" s="12">
        <v>3165140382144</v>
      </c>
      <c r="C382" s="13" t="s">
        <v>773</v>
      </c>
      <c r="D382" s="13">
        <v>7</v>
      </c>
      <c r="E382" s="13">
        <v>10</v>
      </c>
      <c r="F382" s="14">
        <f>E382/1.23</f>
        <v>8.130081300813009</v>
      </c>
      <c r="G382" s="13">
        <f>F382*1.1</f>
        <v>8.943089430894311</v>
      </c>
      <c r="H382" s="14">
        <f>G382/4.55</f>
        <v>1.9655141606361124</v>
      </c>
      <c r="I382" s="13">
        <f>(E382*0.3)</f>
        <v>3.0000000000000004</v>
      </c>
      <c r="J382" s="13">
        <f>D382*E382</f>
        <v>70</v>
      </c>
      <c r="K382" s="13">
        <f>E382-I382</f>
        <v>7</v>
      </c>
      <c r="L382" s="13">
        <f>K382/1.23</f>
        <v>5.691056910569106</v>
      </c>
      <c r="M382" s="13">
        <f>L382*1.1</f>
        <v>6.260162601626017</v>
      </c>
      <c r="N382" s="14">
        <f>D382*H382</f>
        <v>13.758599124452786</v>
      </c>
      <c r="O382" s="14">
        <f>M382/4.55</f>
        <v>1.3758599124452784</v>
      </c>
      <c r="P382" s="14">
        <f>D382*O382</f>
        <v>9.631019387116948</v>
      </c>
      <c r="Q382" s="13">
        <f>J382*0.3</f>
        <v>21.000000000000004</v>
      </c>
      <c r="R382" s="13">
        <f>J382-Q382</f>
        <v>49</v>
      </c>
      <c r="S382" s="13">
        <f>(E382*0.5)</f>
        <v>5</v>
      </c>
      <c r="T382" s="15">
        <f>J382*0.5</f>
        <v>35</v>
      </c>
      <c r="U382" s="16">
        <f>J382-T382</f>
        <v>35</v>
      </c>
      <c r="V382" s="17">
        <f>U382/D382</f>
        <v>5</v>
      </c>
      <c r="W382" s="17">
        <f>D382*V382</f>
        <v>35</v>
      </c>
      <c r="X382" s="18" t="s">
        <v>774</v>
      </c>
      <c r="Y382" s="19">
        <v>7</v>
      </c>
      <c r="Z382" s="19">
        <v>3.3</v>
      </c>
      <c r="AA382" s="19"/>
      <c r="AB382" s="19"/>
      <c r="AC382" s="19"/>
      <c r="AD382" s="10">
        <f>V382/1.23</f>
        <v>4.065040650406504</v>
      </c>
      <c r="AE382" s="10">
        <f>AD382*1.1</f>
        <v>4.4715447154471555</v>
      </c>
      <c r="AF382" s="20">
        <f>AE382/4.55</f>
        <v>0.9827570803180562</v>
      </c>
      <c r="AG382" s="20">
        <f>AF382*D382</f>
        <v>6.879299562226393</v>
      </c>
    </row>
    <row r="383" spans="1:33" ht="12.75">
      <c r="A383" s="10" t="s">
        <v>19</v>
      </c>
      <c r="B383" s="12">
        <v>3165140908580</v>
      </c>
      <c r="C383" s="13" t="s">
        <v>775</v>
      </c>
      <c r="D383" s="13">
        <v>27</v>
      </c>
      <c r="E383" s="13">
        <v>6</v>
      </c>
      <c r="F383" s="14">
        <f>E383/1.23</f>
        <v>4.878048780487805</v>
      </c>
      <c r="G383" s="13">
        <f>F383*1.1</f>
        <v>5.365853658536586</v>
      </c>
      <c r="H383" s="14">
        <f>G383/4.55</f>
        <v>1.1793084963816671</v>
      </c>
      <c r="I383" s="13">
        <f>(E383*0.3)</f>
        <v>1.8000000000000003</v>
      </c>
      <c r="J383" s="13">
        <f>D383*E383</f>
        <v>162</v>
      </c>
      <c r="K383" s="13">
        <f>E383-I383</f>
        <v>4.199999999999999</v>
      </c>
      <c r="L383" s="13">
        <f>K383/1.23</f>
        <v>3.414634146341463</v>
      </c>
      <c r="M383" s="13">
        <f>L383*1.1</f>
        <v>3.7560975609756095</v>
      </c>
      <c r="N383" s="14">
        <f>D383*H383</f>
        <v>31.841329402305014</v>
      </c>
      <c r="O383" s="14">
        <f>M383/4.55</f>
        <v>0.8255159474671669</v>
      </c>
      <c r="P383" s="14">
        <f>D383*O383</f>
        <v>22.288930581613506</v>
      </c>
      <c r="Q383" s="13">
        <f>J383*0.3</f>
        <v>48.60000000000001</v>
      </c>
      <c r="R383" s="13">
        <f>J383-Q383</f>
        <v>113.39999999999999</v>
      </c>
      <c r="S383" s="13">
        <f>(E383*0.5)</f>
        <v>3</v>
      </c>
      <c r="T383" s="15">
        <f>J383*0.5</f>
        <v>81</v>
      </c>
      <c r="U383" s="16">
        <f>J383-T383</f>
        <v>81</v>
      </c>
      <c r="V383" s="17">
        <f>U383/D383</f>
        <v>3</v>
      </c>
      <c r="W383" s="17">
        <f>D383*V383</f>
        <v>81</v>
      </c>
      <c r="X383" s="18" t="s">
        <v>776</v>
      </c>
      <c r="Y383" s="19">
        <v>4</v>
      </c>
      <c r="Z383" s="19"/>
      <c r="AA383" s="19"/>
      <c r="AB383" s="19"/>
      <c r="AC383" s="19"/>
      <c r="AD383" s="10">
        <f>V383/1.23</f>
        <v>2.4390243902439024</v>
      </c>
      <c r="AE383" s="10">
        <f>AD383*1.1</f>
        <v>2.682926829268293</v>
      </c>
      <c r="AF383" s="20">
        <f>AE383/4.55</f>
        <v>0.5896542481908336</v>
      </c>
      <c r="AG383" s="20">
        <f>AF383*D383</f>
        <v>15.920664701152507</v>
      </c>
    </row>
    <row r="384" spans="1:33" ht="12.75">
      <c r="A384" s="10" t="s">
        <v>19</v>
      </c>
      <c r="B384" s="12">
        <v>3165140614771</v>
      </c>
      <c r="C384" s="13" t="s">
        <v>777</v>
      </c>
      <c r="D384" s="13">
        <v>14</v>
      </c>
      <c r="E384" s="13">
        <v>31.72</v>
      </c>
      <c r="F384" s="14">
        <f>E384/1.23</f>
        <v>25.788617886178862</v>
      </c>
      <c r="G384" s="13">
        <f>F384*1.1</f>
        <v>28.36747967479675</v>
      </c>
      <c r="H384" s="14">
        <f>G384/4.55</f>
        <v>6.234610917537748</v>
      </c>
      <c r="I384" s="13">
        <f>(E384*0.3)</f>
        <v>9.516000000000002</v>
      </c>
      <c r="J384" s="13">
        <f>D384*E384</f>
        <v>444.08</v>
      </c>
      <c r="K384" s="13">
        <f>E384-I384</f>
        <v>22.203999999999997</v>
      </c>
      <c r="L384" s="13">
        <f>K384/1.23</f>
        <v>18.052032520325202</v>
      </c>
      <c r="M384" s="13">
        <f>L384*1.1</f>
        <v>19.857235772357726</v>
      </c>
      <c r="N384" s="14">
        <f>D384*H384</f>
        <v>87.28455284552847</v>
      </c>
      <c r="O384" s="14">
        <f>M384/4.55</f>
        <v>4.364227642276424</v>
      </c>
      <c r="P384" s="14">
        <f>D384*O384</f>
        <v>61.09918699186993</v>
      </c>
      <c r="Q384" s="13">
        <f>J384*0.3</f>
        <v>133.22400000000002</v>
      </c>
      <c r="R384" s="13">
        <f>J384-Q384</f>
        <v>310.856</v>
      </c>
      <c r="S384" s="13">
        <f>(E384*0.5)</f>
        <v>15.86</v>
      </c>
      <c r="T384" s="15">
        <f>J384*0.5</f>
        <v>222.04</v>
      </c>
      <c r="U384" s="16">
        <f>J384-T384</f>
        <v>222.04</v>
      </c>
      <c r="V384" s="17">
        <f>U384/D384</f>
        <v>15.86</v>
      </c>
      <c r="W384" s="17">
        <f>D384*V384</f>
        <v>222.04</v>
      </c>
      <c r="X384" s="18" t="s">
        <v>778</v>
      </c>
      <c r="Y384" s="19">
        <v>2</v>
      </c>
      <c r="Z384" s="19">
        <v>2.1</v>
      </c>
      <c r="AA384" s="19">
        <v>4.1</v>
      </c>
      <c r="AB384" s="19">
        <v>2.2</v>
      </c>
      <c r="AC384" s="19"/>
      <c r="AD384" s="10">
        <f>V384/1.23</f>
        <v>12.894308943089431</v>
      </c>
      <c r="AE384" s="10">
        <f>AD384*1.1</f>
        <v>14.183739837398376</v>
      </c>
      <c r="AF384" s="20">
        <f>AE384/4.55</f>
        <v>3.117305458768874</v>
      </c>
      <c r="AG384" s="20">
        <f>AF384*D384</f>
        <v>43.64227642276423</v>
      </c>
    </row>
    <row r="385" spans="1:33" ht="12.75">
      <c r="A385" s="10" t="s">
        <v>19</v>
      </c>
      <c r="B385" s="12">
        <v>3165140615563</v>
      </c>
      <c r="C385" s="13" t="s">
        <v>779</v>
      </c>
      <c r="D385" s="13">
        <v>4</v>
      </c>
      <c r="E385" s="13">
        <v>16</v>
      </c>
      <c r="F385" s="14">
        <f>E385/1.23</f>
        <v>13.008130081300813</v>
      </c>
      <c r="G385" s="13">
        <f>F385*1.1</f>
        <v>14.308943089430896</v>
      </c>
      <c r="H385" s="14">
        <f>G385/4.55</f>
        <v>3.1448226570177793</v>
      </c>
      <c r="I385" s="13">
        <f>(E385*0.3)</f>
        <v>4.800000000000001</v>
      </c>
      <c r="J385" s="13">
        <f>D385*E385</f>
        <v>64</v>
      </c>
      <c r="K385" s="13">
        <f>E385-I385</f>
        <v>11.2</v>
      </c>
      <c r="L385" s="13">
        <f>K385/1.23</f>
        <v>9.105691056910569</v>
      </c>
      <c r="M385" s="13">
        <f>L385*1.1</f>
        <v>10.016260162601627</v>
      </c>
      <c r="N385" s="14">
        <f>D385*H385</f>
        <v>12.579290628071117</v>
      </c>
      <c r="O385" s="14">
        <f>M385/4.55</f>
        <v>2.2013758599124458</v>
      </c>
      <c r="P385" s="14">
        <f>D385*O385</f>
        <v>8.805503439649783</v>
      </c>
      <c r="Q385" s="13">
        <f>J385*0.3</f>
        <v>19.200000000000003</v>
      </c>
      <c r="R385" s="13">
        <f>J385-Q385</f>
        <v>44.8</v>
      </c>
      <c r="S385" s="13">
        <f>(E385*0.5)</f>
        <v>8</v>
      </c>
      <c r="T385" s="15">
        <f>J385*0.5</f>
        <v>32</v>
      </c>
      <c r="U385" s="16">
        <f>J385-T385</f>
        <v>32</v>
      </c>
      <c r="V385" s="17">
        <f>U385/D385</f>
        <v>8</v>
      </c>
      <c r="W385" s="17">
        <f>D385*V385</f>
        <v>32</v>
      </c>
      <c r="X385" s="18" t="s">
        <v>780</v>
      </c>
      <c r="Y385" s="19">
        <v>2</v>
      </c>
      <c r="Z385" s="19">
        <v>20.1</v>
      </c>
      <c r="AA385" s="19"/>
      <c r="AB385" s="19"/>
      <c r="AC385" s="19"/>
      <c r="AD385" s="10">
        <f>V385/1.23</f>
        <v>6.504065040650406</v>
      </c>
      <c r="AE385" s="10">
        <f>AD385*1.1</f>
        <v>7.154471544715448</v>
      </c>
      <c r="AF385" s="20">
        <f>AE385/4.55</f>
        <v>1.5724113285088896</v>
      </c>
      <c r="AG385" s="20">
        <f>AF385*D385</f>
        <v>6.289645314035559</v>
      </c>
    </row>
    <row r="386" spans="1:33" ht="12.75">
      <c r="A386" s="10" t="s">
        <v>19</v>
      </c>
      <c r="B386" s="12">
        <v>3165140615525</v>
      </c>
      <c r="C386" s="13" t="s">
        <v>781</v>
      </c>
      <c r="D386" s="13">
        <v>11</v>
      </c>
      <c r="E386" s="13">
        <v>19</v>
      </c>
      <c r="F386" s="14">
        <f>E386/1.23</f>
        <v>15.447154471544716</v>
      </c>
      <c r="G386" s="13">
        <f>F386*1.1</f>
        <v>16.991869918699187</v>
      </c>
      <c r="H386" s="14">
        <f>G386/4.55</f>
        <v>3.734476905208613</v>
      </c>
      <c r="I386" s="13">
        <f>(E386*0.3)</f>
        <v>5.700000000000001</v>
      </c>
      <c r="J386" s="13">
        <f>D386*E386</f>
        <v>209</v>
      </c>
      <c r="K386" s="13">
        <f>E386-I386</f>
        <v>13.299999999999999</v>
      </c>
      <c r="L386" s="13">
        <f>K386/1.23</f>
        <v>10.8130081300813</v>
      </c>
      <c r="M386" s="13">
        <f>L386*1.1</f>
        <v>11.894308943089431</v>
      </c>
      <c r="N386" s="14">
        <f>D386*H386</f>
        <v>41.079245957294745</v>
      </c>
      <c r="O386" s="14">
        <f>M386/4.55</f>
        <v>2.614133833646029</v>
      </c>
      <c r="P386" s="14">
        <f>D386*O386</f>
        <v>28.75547217010632</v>
      </c>
      <c r="Q386" s="13">
        <f>J386*0.3</f>
        <v>62.70000000000001</v>
      </c>
      <c r="R386" s="13">
        <f>J386-Q386</f>
        <v>146.29999999999998</v>
      </c>
      <c r="S386" s="13">
        <f>(E386*0.5)</f>
        <v>9.5</v>
      </c>
      <c r="T386" s="15">
        <f>J386*0.5</f>
        <v>104.5</v>
      </c>
      <c r="U386" s="16">
        <f>J386-T386</f>
        <v>104.5</v>
      </c>
      <c r="V386" s="17">
        <f>U386/D386</f>
        <v>9.5</v>
      </c>
      <c r="W386" s="17">
        <f>D386*V386</f>
        <v>104.5</v>
      </c>
      <c r="X386" s="18" t="s">
        <v>782</v>
      </c>
      <c r="Y386" s="19">
        <v>2</v>
      </c>
      <c r="Z386" s="19">
        <v>3.2</v>
      </c>
      <c r="AA386" s="19">
        <v>20.1</v>
      </c>
      <c r="AB386" s="19"/>
      <c r="AC386" s="19"/>
      <c r="AD386" s="10">
        <f>V386/1.23</f>
        <v>7.723577235772358</v>
      </c>
      <c r="AE386" s="10">
        <f>AD386*1.1</f>
        <v>8.495934959349594</v>
      </c>
      <c r="AF386" s="20">
        <f>AE386/4.55</f>
        <v>1.8672384526043064</v>
      </c>
      <c r="AG386" s="20">
        <f>AF386*D386</f>
        <v>20.539622978647373</v>
      </c>
    </row>
    <row r="387" spans="1:33" ht="12.75">
      <c r="A387" s="10" t="s">
        <v>19</v>
      </c>
      <c r="B387" s="12">
        <v>3165140616973</v>
      </c>
      <c r="C387" s="13" t="s">
        <v>783</v>
      </c>
      <c r="D387" s="13">
        <v>36</v>
      </c>
      <c r="E387" s="13">
        <v>19</v>
      </c>
      <c r="F387" s="14">
        <f>E387/1.23</f>
        <v>15.447154471544716</v>
      </c>
      <c r="G387" s="13">
        <f>F387*1.1</f>
        <v>16.991869918699187</v>
      </c>
      <c r="H387" s="14">
        <f>G387/4.55</f>
        <v>3.734476905208613</v>
      </c>
      <c r="I387" s="13">
        <f>(E387*0.3)</f>
        <v>5.700000000000001</v>
      </c>
      <c r="J387" s="13">
        <f>D387*E387</f>
        <v>684</v>
      </c>
      <c r="K387" s="13">
        <f>E387-I387</f>
        <v>13.299999999999999</v>
      </c>
      <c r="L387" s="13">
        <f>K387/1.23</f>
        <v>10.8130081300813</v>
      </c>
      <c r="M387" s="13">
        <f>L387*1.1</f>
        <v>11.894308943089431</v>
      </c>
      <c r="N387" s="14">
        <f>D387*H387</f>
        <v>134.44116858751005</v>
      </c>
      <c r="O387" s="14">
        <f>M387/4.55</f>
        <v>2.614133833646029</v>
      </c>
      <c r="P387" s="14">
        <f>D387*O387</f>
        <v>94.10881801125704</v>
      </c>
      <c r="Q387" s="13">
        <f>J387*0.3</f>
        <v>205.20000000000002</v>
      </c>
      <c r="R387" s="13">
        <f>J387-Q387</f>
        <v>478.79999999999995</v>
      </c>
      <c r="S387" s="13">
        <f>(E387*0.5)</f>
        <v>9.5</v>
      </c>
      <c r="T387" s="15">
        <f>J387*0.5</f>
        <v>342</v>
      </c>
      <c r="U387" s="16">
        <f>J387-T387</f>
        <v>342</v>
      </c>
      <c r="V387" s="17">
        <f>U387/D387</f>
        <v>9.5</v>
      </c>
      <c r="W387" s="17">
        <f>D387*V387</f>
        <v>342</v>
      </c>
      <c r="X387" s="18" t="s">
        <v>784</v>
      </c>
      <c r="Y387" s="19">
        <v>2</v>
      </c>
      <c r="Z387" s="19">
        <v>26</v>
      </c>
      <c r="AA387" s="19">
        <v>20.1</v>
      </c>
      <c r="AB387" s="19"/>
      <c r="AC387" s="19"/>
      <c r="AD387" s="10">
        <f>V387/1.23</f>
        <v>7.723577235772358</v>
      </c>
      <c r="AE387" s="10">
        <f>AD387*1.1</f>
        <v>8.495934959349594</v>
      </c>
      <c r="AF387" s="20">
        <f>AE387/4.55</f>
        <v>1.8672384526043064</v>
      </c>
      <c r="AG387" s="20">
        <f>AF387*D387</f>
        <v>67.22058429375502</v>
      </c>
    </row>
    <row r="388" spans="1:33" ht="12.75">
      <c r="A388" s="10" t="s">
        <v>19</v>
      </c>
      <c r="B388" s="12">
        <v>3165140616942</v>
      </c>
      <c r="C388" s="13" t="s">
        <v>785</v>
      </c>
      <c r="D388" s="13">
        <v>27</v>
      </c>
      <c r="E388" s="13">
        <v>19</v>
      </c>
      <c r="F388" s="14">
        <f>E388/1.23</f>
        <v>15.447154471544716</v>
      </c>
      <c r="G388" s="13">
        <f>F388*1.1</f>
        <v>16.991869918699187</v>
      </c>
      <c r="H388" s="14">
        <f>G388/4.55</f>
        <v>3.734476905208613</v>
      </c>
      <c r="I388" s="13">
        <f>(E388*0.3)</f>
        <v>5.700000000000001</v>
      </c>
      <c r="J388" s="13">
        <f>D388*E388</f>
        <v>513</v>
      </c>
      <c r="K388" s="13">
        <f>E388-I388</f>
        <v>13.299999999999999</v>
      </c>
      <c r="L388" s="13">
        <f>K388/1.23</f>
        <v>10.8130081300813</v>
      </c>
      <c r="M388" s="13">
        <f>L388*1.1</f>
        <v>11.894308943089431</v>
      </c>
      <c r="N388" s="14">
        <f>D388*H388</f>
        <v>100.83087644063255</v>
      </c>
      <c r="O388" s="14">
        <f>M388/4.55</f>
        <v>2.614133833646029</v>
      </c>
      <c r="P388" s="14">
        <f>D388*O388</f>
        <v>70.58161350844279</v>
      </c>
      <c r="Q388" s="13">
        <f>J388*0.3</f>
        <v>153.90000000000003</v>
      </c>
      <c r="R388" s="13">
        <f>J388-Q388</f>
        <v>359.09999999999997</v>
      </c>
      <c r="S388" s="13">
        <f>(E388*0.5)</f>
        <v>9.5</v>
      </c>
      <c r="T388" s="15">
        <f>J388*0.5</f>
        <v>256.5</v>
      </c>
      <c r="U388" s="16">
        <f>J388-T388</f>
        <v>256.5</v>
      </c>
      <c r="V388" s="17">
        <f>U388/D388</f>
        <v>9.5</v>
      </c>
      <c r="W388" s="17">
        <f>D388*V388</f>
        <v>256.5</v>
      </c>
      <c r="X388" s="18" t="s">
        <v>786</v>
      </c>
      <c r="Y388" s="19">
        <v>2</v>
      </c>
      <c r="Z388" s="19">
        <v>18</v>
      </c>
      <c r="AA388" s="19">
        <v>20.1</v>
      </c>
      <c r="AB388" s="19"/>
      <c r="AC388" s="19"/>
      <c r="AD388" s="10">
        <f>V388/1.23</f>
        <v>7.723577235772358</v>
      </c>
      <c r="AE388" s="10">
        <f>AD388*1.1</f>
        <v>8.495934959349594</v>
      </c>
      <c r="AF388" s="20">
        <f>AE388/4.55</f>
        <v>1.8672384526043064</v>
      </c>
      <c r="AG388" s="20">
        <f>AF388*D388</f>
        <v>50.415438220316275</v>
      </c>
    </row>
    <row r="389" spans="1:33" ht="12.75">
      <c r="A389" s="10" t="s">
        <v>19</v>
      </c>
      <c r="B389" s="12">
        <v>3165140615112</v>
      </c>
      <c r="C389" s="13" t="s">
        <v>787</v>
      </c>
      <c r="D389" s="13">
        <v>8</v>
      </c>
      <c r="E389" s="13">
        <v>19</v>
      </c>
      <c r="F389" s="14">
        <f>E389/1.23</f>
        <v>15.447154471544716</v>
      </c>
      <c r="G389" s="13">
        <f>F389*1.1</f>
        <v>16.991869918699187</v>
      </c>
      <c r="H389" s="14">
        <f>G389/4.55</f>
        <v>3.734476905208613</v>
      </c>
      <c r="I389" s="13">
        <f>(E389*0.3)</f>
        <v>5.700000000000001</v>
      </c>
      <c r="J389" s="13">
        <f>D389*E389</f>
        <v>152</v>
      </c>
      <c r="K389" s="13">
        <f>E389-I389</f>
        <v>13.299999999999999</v>
      </c>
      <c r="L389" s="13">
        <f>K389/1.23</f>
        <v>10.8130081300813</v>
      </c>
      <c r="M389" s="13">
        <f>L389*1.1</f>
        <v>11.894308943089431</v>
      </c>
      <c r="N389" s="14">
        <f>D389*H389</f>
        <v>29.875815241668903</v>
      </c>
      <c r="O389" s="14">
        <f>M389/4.55</f>
        <v>2.614133833646029</v>
      </c>
      <c r="P389" s="14">
        <f>D389*O389</f>
        <v>20.91307066916823</v>
      </c>
      <c r="Q389" s="13">
        <f>J389*0.3</f>
        <v>45.60000000000001</v>
      </c>
      <c r="R389" s="13">
        <f>J389-Q389</f>
        <v>106.39999999999999</v>
      </c>
      <c r="S389" s="13">
        <f>(E389*0.5)</f>
        <v>9.5</v>
      </c>
      <c r="T389" s="15">
        <f>J389*0.5</f>
        <v>76</v>
      </c>
      <c r="U389" s="16">
        <f>J389-T389</f>
        <v>76</v>
      </c>
      <c r="V389" s="17">
        <f>U389/D389</f>
        <v>9.5</v>
      </c>
      <c r="W389" s="17">
        <f>D389*V389</f>
        <v>76</v>
      </c>
      <c r="X389" s="18" t="s">
        <v>788</v>
      </c>
      <c r="Y389" s="19">
        <v>2</v>
      </c>
      <c r="Z389" s="19">
        <v>2.1</v>
      </c>
      <c r="AA389" s="19"/>
      <c r="AB389" s="19"/>
      <c r="AC389" s="19"/>
      <c r="AD389" s="10">
        <f>V389/1.23</f>
        <v>7.723577235772358</v>
      </c>
      <c r="AE389" s="10">
        <f>AD389*1.1</f>
        <v>8.495934959349594</v>
      </c>
      <c r="AF389" s="20">
        <f>AE389/4.55</f>
        <v>1.8672384526043064</v>
      </c>
      <c r="AG389" s="20">
        <f>AF389*D389</f>
        <v>14.937907620834451</v>
      </c>
    </row>
    <row r="390" spans="1:33" ht="12.75">
      <c r="A390" s="10" t="s">
        <v>19</v>
      </c>
      <c r="B390" s="12">
        <v>3165140614856</v>
      </c>
      <c r="C390" s="13" t="s">
        <v>789</v>
      </c>
      <c r="D390" s="13">
        <v>25</v>
      </c>
      <c r="E390" s="13">
        <v>9.75</v>
      </c>
      <c r="F390" s="14">
        <f>E390/1.23</f>
        <v>7.926829268292683</v>
      </c>
      <c r="G390" s="13">
        <f>F390*1.1</f>
        <v>8.719512195121952</v>
      </c>
      <c r="H390" s="14">
        <f>G390/4.55</f>
        <v>1.9163763066202093</v>
      </c>
      <c r="I390" s="13">
        <f>(E390*0.3)</f>
        <v>2.9250000000000003</v>
      </c>
      <c r="J390" s="13">
        <f>D390*E390</f>
        <v>243.75</v>
      </c>
      <c r="K390" s="13">
        <f>E390-I390</f>
        <v>6.824999999999999</v>
      </c>
      <c r="L390" s="13">
        <f>K390/1.23</f>
        <v>5.548780487804877</v>
      </c>
      <c r="M390" s="13">
        <f>L390*1.1</f>
        <v>6.103658536585366</v>
      </c>
      <c r="N390" s="14">
        <f>D390*H390</f>
        <v>47.909407665505235</v>
      </c>
      <c r="O390" s="14">
        <f>M390/4.55</f>
        <v>1.3414634146341464</v>
      </c>
      <c r="P390" s="14">
        <f>D390*O390</f>
        <v>33.53658536585366</v>
      </c>
      <c r="Q390" s="13">
        <f>J390*0.3</f>
        <v>73.12500000000001</v>
      </c>
      <c r="R390" s="13">
        <f>J390-Q390</f>
        <v>170.625</v>
      </c>
      <c r="S390" s="13">
        <f>(E390*0.5)</f>
        <v>4.875</v>
      </c>
      <c r="T390" s="15">
        <f>J390*0.5</f>
        <v>121.875</v>
      </c>
      <c r="U390" s="16">
        <f>J390-T390</f>
        <v>121.875</v>
      </c>
      <c r="V390" s="17">
        <f>U390/D390</f>
        <v>4.875</v>
      </c>
      <c r="W390" s="17">
        <f>D390*V390</f>
        <v>121.875</v>
      </c>
      <c r="X390" s="18" t="s">
        <v>790</v>
      </c>
      <c r="Y390" s="19">
        <v>2</v>
      </c>
      <c r="Z390" s="19">
        <v>2.1</v>
      </c>
      <c r="AA390" s="19">
        <v>20.2</v>
      </c>
      <c r="AB390" s="19"/>
      <c r="AC390" s="19"/>
      <c r="AD390" s="10">
        <f>V390/1.23</f>
        <v>3.9634146341463414</v>
      </c>
      <c r="AE390" s="10">
        <f>AD390*1.1</f>
        <v>4.359756097560976</v>
      </c>
      <c r="AF390" s="20">
        <f>AE390/4.55</f>
        <v>0.9581881533101047</v>
      </c>
      <c r="AG390" s="20">
        <f>AF390*D390</f>
        <v>23.954703832752617</v>
      </c>
    </row>
    <row r="391" spans="1:33" ht="12.75">
      <c r="A391" s="10" t="s">
        <v>19</v>
      </c>
      <c r="B391" s="12">
        <v>3165140614955</v>
      </c>
      <c r="C391" s="13" t="s">
        <v>791</v>
      </c>
      <c r="D391" s="13">
        <v>16</v>
      </c>
      <c r="E391" s="13">
        <v>25</v>
      </c>
      <c r="F391" s="14">
        <f>E391/1.23</f>
        <v>20.32520325203252</v>
      </c>
      <c r="G391" s="13">
        <f>F391*1.1</f>
        <v>22.357723577235774</v>
      </c>
      <c r="H391" s="14">
        <f>G391/4.55</f>
        <v>4.91378540159028</v>
      </c>
      <c r="I391" s="13">
        <f>(E391*0.3)</f>
        <v>7.500000000000001</v>
      </c>
      <c r="J391" s="13">
        <f>D391*E391</f>
        <v>400</v>
      </c>
      <c r="K391" s="13">
        <f>E391-I391</f>
        <v>17.5</v>
      </c>
      <c r="L391" s="13">
        <f>K391/1.23</f>
        <v>14.227642276422765</v>
      </c>
      <c r="M391" s="13">
        <f>L391*1.1</f>
        <v>15.650406504065042</v>
      </c>
      <c r="N391" s="14">
        <f>D391*H391</f>
        <v>78.62056642544448</v>
      </c>
      <c r="O391" s="14">
        <f>M391/4.55</f>
        <v>3.439649781113196</v>
      </c>
      <c r="P391" s="14">
        <f>D391*O391</f>
        <v>55.03439649781114</v>
      </c>
      <c r="Q391" s="13">
        <f>J391*0.3</f>
        <v>120.00000000000001</v>
      </c>
      <c r="R391" s="13">
        <f>J391-Q391</f>
        <v>280</v>
      </c>
      <c r="S391" s="13">
        <f>(E391*0.5)</f>
        <v>12.5</v>
      </c>
      <c r="T391" s="15">
        <f>J391*0.5</f>
        <v>200</v>
      </c>
      <c r="U391" s="16">
        <f>J391-T391</f>
        <v>200</v>
      </c>
      <c r="V391" s="17">
        <f>U391/D391</f>
        <v>12.5</v>
      </c>
      <c r="W391" s="17">
        <f>D391*V391</f>
        <v>200</v>
      </c>
      <c r="X391" s="18" t="s">
        <v>792</v>
      </c>
      <c r="Y391" s="19">
        <v>2</v>
      </c>
      <c r="Z391" s="19">
        <v>2.1</v>
      </c>
      <c r="AA391" s="19">
        <v>2.2</v>
      </c>
      <c r="AB391" s="19"/>
      <c r="AC391" s="19"/>
      <c r="AD391" s="10">
        <f>V391/1.23</f>
        <v>10.16260162601626</v>
      </c>
      <c r="AE391" s="10">
        <f>AD391*1.1</f>
        <v>11.178861788617887</v>
      </c>
      <c r="AF391" s="20">
        <f>AE391/4.55</f>
        <v>2.45689270079514</v>
      </c>
      <c r="AG391" s="20">
        <f>AF391*D391</f>
        <v>39.31028321272224</v>
      </c>
    </row>
    <row r="392" spans="1:33" ht="12.75">
      <c r="A392" s="10" t="s">
        <v>19</v>
      </c>
      <c r="B392" s="12">
        <v>3165140615181</v>
      </c>
      <c r="C392" s="13" t="s">
        <v>793</v>
      </c>
      <c r="D392" s="13">
        <v>15</v>
      </c>
      <c r="E392" s="13">
        <v>8</v>
      </c>
      <c r="F392" s="14">
        <f>E392/1.23</f>
        <v>6.504065040650406</v>
      </c>
      <c r="G392" s="13">
        <f>F392*1.1</f>
        <v>7.154471544715448</v>
      </c>
      <c r="H392" s="14">
        <f>G392/4.55</f>
        <v>1.5724113285088896</v>
      </c>
      <c r="I392" s="13">
        <f>(E392*0.3)</f>
        <v>2.4000000000000004</v>
      </c>
      <c r="J392" s="13">
        <f>D392*E392</f>
        <v>120</v>
      </c>
      <c r="K392" s="13">
        <f>E392-I392</f>
        <v>5.6</v>
      </c>
      <c r="L392" s="13">
        <f>K392/1.23</f>
        <v>4.5528455284552845</v>
      </c>
      <c r="M392" s="13">
        <f>L392*1.1</f>
        <v>5.008130081300814</v>
      </c>
      <c r="N392" s="14">
        <f>D392*H392</f>
        <v>23.586169927633346</v>
      </c>
      <c r="O392" s="14">
        <f>M392/4.55</f>
        <v>1.1006879299562229</v>
      </c>
      <c r="P392" s="14">
        <f>D392*O392</f>
        <v>16.510318949343343</v>
      </c>
      <c r="Q392" s="13">
        <f>J392*0.3</f>
        <v>36.00000000000001</v>
      </c>
      <c r="R392" s="13">
        <f>J392-Q392</f>
        <v>84</v>
      </c>
      <c r="S392" s="13">
        <f>(E392*0.5)</f>
        <v>4</v>
      </c>
      <c r="T392" s="15">
        <f>J392*0.5</f>
        <v>60</v>
      </c>
      <c r="U392" s="16">
        <f>J392-T392</f>
        <v>60</v>
      </c>
      <c r="V392" s="17">
        <f>U392/D392</f>
        <v>4</v>
      </c>
      <c r="W392" s="17">
        <f>D392*V392</f>
        <v>60</v>
      </c>
      <c r="X392" s="18" t="s">
        <v>788</v>
      </c>
      <c r="Y392" s="19">
        <v>2</v>
      </c>
      <c r="Z392" s="19">
        <v>3.1</v>
      </c>
      <c r="AA392" s="19">
        <v>20.2</v>
      </c>
      <c r="AB392" s="19"/>
      <c r="AC392" s="19"/>
      <c r="AD392" s="10">
        <f>V392/1.23</f>
        <v>3.252032520325203</v>
      </c>
      <c r="AE392" s="10">
        <f>AD392*1.1</f>
        <v>3.577235772357724</v>
      </c>
      <c r="AF392" s="20">
        <f>AE392/4.55</f>
        <v>0.7862056642544448</v>
      </c>
      <c r="AG392" s="20">
        <f>AF392*D392</f>
        <v>11.793084963816673</v>
      </c>
    </row>
    <row r="393" spans="1:33" ht="12.75">
      <c r="A393" s="10" t="s">
        <v>19</v>
      </c>
      <c r="B393" s="12">
        <v>3165140614818</v>
      </c>
      <c r="C393" s="13" t="s">
        <v>794</v>
      </c>
      <c r="D393" s="13">
        <v>20</v>
      </c>
      <c r="E393" s="13">
        <v>27</v>
      </c>
      <c r="F393" s="14">
        <f>E393/1.23</f>
        <v>21.951219512195124</v>
      </c>
      <c r="G393" s="13">
        <f>F393*1.1</f>
        <v>24.14634146341464</v>
      </c>
      <c r="H393" s="14">
        <f>G393/4.55</f>
        <v>5.306888233717504</v>
      </c>
      <c r="I393" s="13">
        <f>(E393*0.3)</f>
        <v>8.100000000000001</v>
      </c>
      <c r="J393" s="13">
        <f>D393*E393</f>
        <v>540</v>
      </c>
      <c r="K393" s="13">
        <f>E393-I393</f>
        <v>18.9</v>
      </c>
      <c r="L393" s="13">
        <f>K393/1.23</f>
        <v>15.365853658536585</v>
      </c>
      <c r="M393" s="13">
        <f>L393*1.1</f>
        <v>16.902439024390244</v>
      </c>
      <c r="N393" s="14">
        <f>D393*H393</f>
        <v>106.13776467435008</v>
      </c>
      <c r="O393" s="14">
        <f>M393/4.55</f>
        <v>3.7148217636022514</v>
      </c>
      <c r="P393" s="14">
        <f>D393*O393</f>
        <v>74.29643527204503</v>
      </c>
      <c r="Q393" s="13">
        <f>J393*0.3</f>
        <v>162.00000000000003</v>
      </c>
      <c r="R393" s="13">
        <f>J393-Q393</f>
        <v>378</v>
      </c>
      <c r="S393" s="13">
        <f>(E393*0.5)</f>
        <v>13.5</v>
      </c>
      <c r="T393" s="15">
        <f>J393*0.5</f>
        <v>270</v>
      </c>
      <c r="U393" s="16">
        <f>J393-T393</f>
        <v>270</v>
      </c>
      <c r="V393" s="17">
        <f>U393/D393</f>
        <v>13.5</v>
      </c>
      <c r="W393" s="17">
        <f>D393*V393</f>
        <v>270</v>
      </c>
      <c r="X393" s="18" t="s">
        <v>795</v>
      </c>
      <c r="Y393" s="19">
        <v>2</v>
      </c>
      <c r="Z393" s="19">
        <v>2.1</v>
      </c>
      <c r="AA393" s="19">
        <v>3.2</v>
      </c>
      <c r="AB393" s="19">
        <v>2.2</v>
      </c>
      <c r="AC393" s="19"/>
      <c r="AD393" s="10">
        <f>V393/1.23</f>
        <v>10.975609756097562</v>
      </c>
      <c r="AE393" s="10">
        <f>AD393*1.1</f>
        <v>12.07317073170732</v>
      </c>
      <c r="AF393" s="20">
        <f>AE393/4.55</f>
        <v>2.653444116858752</v>
      </c>
      <c r="AG393" s="20">
        <f>AF393*D393</f>
        <v>53.06888233717504</v>
      </c>
    </row>
    <row r="394" spans="1:33" ht="12.75">
      <c r="A394" s="10" t="s">
        <v>19</v>
      </c>
      <c r="B394" s="12">
        <v>3165140616904</v>
      </c>
      <c r="C394" s="13" t="s">
        <v>796</v>
      </c>
      <c r="D394" s="13">
        <v>13</v>
      </c>
      <c r="E394" s="13">
        <v>17.36</v>
      </c>
      <c r="F394" s="14">
        <f>E394/1.23</f>
        <v>14.113821138211382</v>
      </c>
      <c r="G394" s="13">
        <f>F394*1.1</f>
        <v>15.52520325203252</v>
      </c>
      <c r="H394" s="14">
        <f>G394/4.55</f>
        <v>3.4121325828642903</v>
      </c>
      <c r="I394" s="13">
        <f>(E394*0.3)</f>
        <v>5.208</v>
      </c>
      <c r="J394" s="13">
        <f>D394*E394</f>
        <v>225.68</v>
      </c>
      <c r="K394" s="13">
        <f>E394-I394</f>
        <v>12.152</v>
      </c>
      <c r="L394" s="13">
        <f>K394/1.23</f>
        <v>9.879674796747967</v>
      </c>
      <c r="M394" s="13">
        <f>L394*1.1</f>
        <v>10.867642276422764</v>
      </c>
      <c r="N394" s="14">
        <f>D394*H394</f>
        <v>44.357723577235774</v>
      </c>
      <c r="O394" s="14">
        <f>M394/4.55</f>
        <v>2.388492808005003</v>
      </c>
      <c r="P394" s="14">
        <f>D394*O394</f>
        <v>31.05040650406504</v>
      </c>
      <c r="Q394" s="13">
        <f>J394*0.3</f>
        <v>67.70400000000001</v>
      </c>
      <c r="R394" s="13">
        <f>J394-Q394</f>
        <v>157.976</v>
      </c>
      <c r="S394" s="13">
        <f>(E394*0.5)</f>
        <v>8.68</v>
      </c>
      <c r="T394" s="15">
        <f>J394*0.5</f>
        <v>112.84</v>
      </c>
      <c r="U394" s="16">
        <f>J394-T394</f>
        <v>112.84</v>
      </c>
      <c r="V394" s="17">
        <f>U394/D394</f>
        <v>8.68</v>
      </c>
      <c r="W394" s="17">
        <f>D394*V394</f>
        <v>112.84</v>
      </c>
      <c r="X394" s="18" t="s">
        <v>797</v>
      </c>
      <c r="Y394" s="19">
        <v>2</v>
      </c>
      <c r="Z394" s="19">
        <v>3.2</v>
      </c>
      <c r="AA394" s="19">
        <v>20.1</v>
      </c>
      <c r="AB394" s="19"/>
      <c r="AC394" s="19"/>
      <c r="AD394" s="10">
        <f>V394/1.23</f>
        <v>7.056910569105691</v>
      </c>
      <c r="AE394" s="10">
        <f>AD394*1.1</f>
        <v>7.76260162601626</v>
      </c>
      <c r="AF394" s="20">
        <f>AE394/4.55</f>
        <v>1.7060662914321452</v>
      </c>
      <c r="AG394" s="20">
        <f>AF394*D394</f>
        <v>22.178861788617887</v>
      </c>
    </row>
    <row r="395" spans="1:33" ht="12.75">
      <c r="A395" s="10" t="s">
        <v>19</v>
      </c>
      <c r="B395" s="12">
        <v>3165140616881</v>
      </c>
      <c r="C395" s="13" t="s">
        <v>798</v>
      </c>
      <c r="D395" s="13">
        <v>40</v>
      </c>
      <c r="E395" s="13">
        <v>19</v>
      </c>
      <c r="F395" s="14">
        <f>E395/1.23</f>
        <v>15.447154471544716</v>
      </c>
      <c r="G395" s="13">
        <f>F395*1.1</f>
        <v>16.991869918699187</v>
      </c>
      <c r="H395" s="14">
        <f>G395/4.55</f>
        <v>3.734476905208613</v>
      </c>
      <c r="I395" s="13">
        <f>(E395*0.3)</f>
        <v>5.700000000000001</v>
      </c>
      <c r="J395" s="13">
        <f>D395*E395</f>
        <v>760</v>
      </c>
      <c r="K395" s="13">
        <f>E395-I395</f>
        <v>13.299999999999999</v>
      </c>
      <c r="L395" s="13">
        <f>K395/1.23</f>
        <v>10.8130081300813</v>
      </c>
      <c r="M395" s="13">
        <f>L395*1.1</f>
        <v>11.894308943089431</v>
      </c>
      <c r="N395" s="14">
        <f>D395*H395</f>
        <v>149.37907620834451</v>
      </c>
      <c r="O395" s="14">
        <f>M395/4.55</f>
        <v>2.614133833646029</v>
      </c>
      <c r="P395" s="14">
        <f>D395*O395</f>
        <v>104.56535334584116</v>
      </c>
      <c r="Q395" s="13">
        <f>J395*0.3</f>
        <v>228.00000000000003</v>
      </c>
      <c r="R395" s="13">
        <f>J395-Q395</f>
        <v>532</v>
      </c>
      <c r="S395" s="13">
        <f>(E395*0.5)</f>
        <v>9.5</v>
      </c>
      <c r="T395" s="15">
        <f>J395*0.5</f>
        <v>380</v>
      </c>
      <c r="U395" s="16">
        <f>J395-T395</f>
        <v>380</v>
      </c>
      <c r="V395" s="17">
        <f>U395/D395</f>
        <v>9.5</v>
      </c>
      <c r="W395" s="17">
        <f>D395*V395</f>
        <v>380</v>
      </c>
      <c r="X395" s="18" t="s">
        <v>786</v>
      </c>
      <c r="Y395" s="19">
        <v>2</v>
      </c>
      <c r="Z395" s="19">
        <v>2.1</v>
      </c>
      <c r="AA395" s="19">
        <v>3.2</v>
      </c>
      <c r="AB395" s="19">
        <v>20.1</v>
      </c>
      <c r="AC395" s="19"/>
      <c r="AD395" s="10">
        <f>V395/1.23</f>
        <v>7.723577235772358</v>
      </c>
      <c r="AE395" s="10">
        <f>AD395*1.1</f>
        <v>8.495934959349594</v>
      </c>
      <c r="AF395" s="20">
        <f>AE395/4.55</f>
        <v>1.8672384526043064</v>
      </c>
      <c r="AG395" s="20">
        <f>AF395*D395</f>
        <v>74.68953810417226</v>
      </c>
    </row>
    <row r="396" spans="1:33" ht="12.75">
      <c r="A396" s="10" t="s">
        <v>19</v>
      </c>
      <c r="B396" s="12">
        <v>3165140614801</v>
      </c>
      <c r="C396" s="13" t="s">
        <v>799</v>
      </c>
      <c r="D396" s="13">
        <v>23</v>
      </c>
      <c r="E396" s="13">
        <v>25.79</v>
      </c>
      <c r="F396" s="14">
        <f>E396/1.23</f>
        <v>20.96747967479675</v>
      </c>
      <c r="G396" s="13">
        <f>F396*1.1</f>
        <v>23.064227642276425</v>
      </c>
      <c r="H396" s="14">
        <f>G396/4.55</f>
        <v>5.069061020280533</v>
      </c>
      <c r="I396" s="13">
        <f>(E396*0.3)</f>
        <v>7.737000000000001</v>
      </c>
      <c r="J396" s="13">
        <f>D396*E396</f>
        <v>593.17</v>
      </c>
      <c r="K396" s="13">
        <f>E396-I396</f>
        <v>18.052999999999997</v>
      </c>
      <c r="L396" s="13">
        <f>K396/1.23</f>
        <v>14.677235772357722</v>
      </c>
      <c r="M396" s="13">
        <f>L396*1.1</f>
        <v>16.144959349593496</v>
      </c>
      <c r="N396" s="14">
        <f>D396*H396</f>
        <v>116.58840346645226</v>
      </c>
      <c r="O396" s="14">
        <f>M396/4.55</f>
        <v>3.5483427141963726</v>
      </c>
      <c r="P396" s="14">
        <f>D396*O396</f>
        <v>81.61188242651657</v>
      </c>
      <c r="Q396" s="13">
        <f>J396*0.3</f>
        <v>177.95100000000002</v>
      </c>
      <c r="R396" s="13">
        <f>J396-Q396</f>
        <v>415.21899999999994</v>
      </c>
      <c r="S396" s="13">
        <f>(E396*0.5)</f>
        <v>12.895</v>
      </c>
      <c r="T396" s="15">
        <f>J396*0.5</f>
        <v>296.585</v>
      </c>
      <c r="U396" s="16">
        <f>J396-T396</f>
        <v>296.585</v>
      </c>
      <c r="V396" s="17">
        <f>U396/D396</f>
        <v>12.895</v>
      </c>
      <c r="W396" s="17">
        <f>D396*V396</f>
        <v>296.585</v>
      </c>
      <c r="X396" s="18" t="s">
        <v>800</v>
      </c>
      <c r="Y396" s="19">
        <v>2</v>
      </c>
      <c r="Z396" s="19">
        <v>2.1</v>
      </c>
      <c r="AA396" s="19">
        <v>2.2</v>
      </c>
      <c r="AB396" s="19"/>
      <c r="AC396" s="19"/>
      <c r="AD396" s="10">
        <f>V396/1.23</f>
        <v>10.483739837398375</v>
      </c>
      <c r="AE396" s="10">
        <f>AD396*1.1</f>
        <v>11.532113821138212</v>
      </c>
      <c r="AF396" s="20">
        <f>AE396/4.55</f>
        <v>2.5345305101402666</v>
      </c>
      <c r="AG396" s="20">
        <f>AF396*D396</f>
        <v>58.29420173322613</v>
      </c>
    </row>
    <row r="397" spans="1:33" ht="12.75">
      <c r="A397" s="10" t="s">
        <v>19</v>
      </c>
      <c r="B397" s="12">
        <v>3165140614863</v>
      </c>
      <c r="C397" s="13" t="s">
        <v>801</v>
      </c>
      <c r="D397" s="13">
        <v>17</v>
      </c>
      <c r="E397" s="13">
        <v>13.71</v>
      </c>
      <c r="F397" s="14">
        <f>E397/1.23</f>
        <v>11.146341463414634</v>
      </c>
      <c r="G397" s="13">
        <f>F397*1.1</f>
        <v>12.260975609756098</v>
      </c>
      <c r="H397" s="14">
        <f>G397/4.55</f>
        <v>2.6947199142321097</v>
      </c>
      <c r="I397" s="13">
        <f>(E397*0.3)</f>
        <v>4.113</v>
      </c>
      <c r="J397" s="13">
        <f>D397*E397</f>
        <v>233.07000000000002</v>
      </c>
      <c r="K397" s="13">
        <f>E397-I397</f>
        <v>9.597000000000001</v>
      </c>
      <c r="L397" s="13">
        <f>K397/1.23</f>
        <v>7.802439024390245</v>
      </c>
      <c r="M397" s="13">
        <f>L397*1.1</f>
        <v>8.58268292682927</v>
      </c>
      <c r="N397" s="14">
        <f>D397*H397</f>
        <v>45.810238541945864</v>
      </c>
      <c r="O397" s="14">
        <f>M397/4.55</f>
        <v>1.8863039399624768</v>
      </c>
      <c r="P397" s="14">
        <f>D397*O397</f>
        <v>32.067166979362106</v>
      </c>
      <c r="Q397" s="13">
        <f>J397*0.3</f>
        <v>69.92100000000002</v>
      </c>
      <c r="R397" s="13">
        <f>J397-Q397</f>
        <v>163.149</v>
      </c>
      <c r="S397" s="13">
        <f>(E397*0.5)</f>
        <v>6.855</v>
      </c>
      <c r="T397" s="15">
        <f>J397*0.5</f>
        <v>116.53500000000001</v>
      </c>
      <c r="U397" s="16">
        <f>J397-T397</f>
        <v>116.53500000000001</v>
      </c>
      <c r="V397" s="17">
        <f>U397/D397</f>
        <v>6.855</v>
      </c>
      <c r="W397" s="17">
        <f>D397*V397</f>
        <v>116.53500000000001</v>
      </c>
      <c r="X397" s="18" t="s">
        <v>802</v>
      </c>
      <c r="Y397" s="19">
        <v>2</v>
      </c>
      <c r="Z397" s="19">
        <v>2.1</v>
      </c>
      <c r="AA397" s="19">
        <v>2.2</v>
      </c>
      <c r="AB397" s="19"/>
      <c r="AC397" s="19"/>
      <c r="AD397" s="10">
        <f>V397/1.23</f>
        <v>5.573170731707317</v>
      </c>
      <c r="AE397" s="10">
        <f>AD397*1.1</f>
        <v>6.130487804878049</v>
      </c>
      <c r="AF397" s="20">
        <f>AE397/4.55</f>
        <v>1.3473599571160548</v>
      </c>
      <c r="AG397" s="20">
        <f>AF397*D397</f>
        <v>22.905119270972932</v>
      </c>
    </row>
    <row r="398" spans="1:33" ht="12.75">
      <c r="A398" s="10" t="s">
        <v>19</v>
      </c>
      <c r="B398" s="12">
        <v>3165140614788</v>
      </c>
      <c r="C398" s="13" t="s">
        <v>803</v>
      </c>
      <c r="D398" s="13">
        <v>11</v>
      </c>
      <c r="E398" s="13">
        <v>32</v>
      </c>
      <c r="F398" s="14">
        <f>E398/1.23</f>
        <v>26.016260162601625</v>
      </c>
      <c r="G398" s="13">
        <f>F398*1.1</f>
        <v>28.61788617886179</v>
      </c>
      <c r="H398" s="14">
        <f>G398/4.55</f>
        <v>6.289645314035559</v>
      </c>
      <c r="I398" s="13">
        <f>(E398*0.3)</f>
        <v>9.600000000000001</v>
      </c>
      <c r="J398" s="13">
        <f>D398*E398</f>
        <v>352</v>
      </c>
      <c r="K398" s="13">
        <f>E398-I398</f>
        <v>22.4</v>
      </c>
      <c r="L398" s="13">
        <f>K398/1.23</f>
        <v>18.211382113821138</v>
      </c>
      <c r="M398" s="13">
        <f>L398*1.1</f>
        <v>20.032520325203254</v>
      </c>
      <c r="N398" s="14">
        <f>D398*H398</f>
        <v>69.18609845439114</v>
      </c>
      <c r="O398" s="14">
        <f>M398/4.55</f>
        <v>4.4027517198248916</v>
      </c>
      <c r="P398" s="14">
        <f>D398*O398</f>
        <v>48.43026891807381</v>
      </c>
      <c r="Q398" s="13">
        <f>J398*0.3</f>
        <v>105.60000000000002</v>
      </c>
      <c r="R398" s="13">
        <f>J398-Q398</f>
        <v>246.39999999999998</v>
      </c>
      <c r="S398" s="13">
        <f>(E398*0.5)</f>
        <v>16</v>
      </c>
      <c r="T398" s="15">
        <f>J398*0.5</f>
        <v>176</v>
      </c>
      <c r="U398" s="16">
        <f>J398-T398</f>
        <v>176</v>
      </c>
      <c r="V398" s="17">
        <f>U398/D398</f>
        <v>16</v>
      </c>
      <c r="W398" s="17">
        <f>D398*V398</f>
        <v>176</v>
      </c>
      <c r="X398" s="18" t="s">
        <v>804</v>
      </c>
      <c r="Y398" s="19">
        <v>2</v>
      </c>
      <c r="Z398" s="19">
        <v>2.1</v>
      </c>
      <c r="AA398" s="19">
        <v>2.2</v>
      </c>
      <c r="AB398" s="19"/>
      <c r="AC398" s="19"/>
      <c r="AD398" s="10">
        <f>V398/1.23</f>
        <v>13.008130081300813</v>
      </c>
      <c r="AE398" s="10">
        <f>AD398*1.1</f>
        <v>14.308943089430896</v>
      </c>
      <c r="AF398" s="20">
        <f>AE398/4.55</f>
        <v>3.1448226570177793</v>
      </c>
      <c r="AG398" s="20">
        <f>AF398*D398</f>
        <v>34.59304922719557</v>
      </c>
    </row>
    <row r="399" spans="1:33" ht="12.75">
      <c r="A399" s="10" t="s">
        <v>19</v>
      </c>
      <c r="B399" s="12">
        <v>3165140616874</v>
      </c>
      <c r="C399" s="13" t="s">
        <v>805</v>
      </c>
      <c r="D399" s="13">
        <v>5</v>
      </c>
      <c r="E399" s="13">
        <v>29</v>
      </c>
      <c r="F399" s="14">
        <f>E399/1.23</f>
        <v>23.577235772357724</v>
      </c>
      <c r="G399" s="13">
        <f>F399*1.1</f>
        <v>25.9349593495935</v>
      </c>
      <c r="H399" s="14">
        <f>G399/4.55</f>
        <v>5.699991065844725</v>
      </c>
      <c r="I399" s="13">
        <f>(E399*0.3)</f>
        <v>8.700000000000001</v>
      </c>
      <c r="J399" s="13">
        <f>D399*E399</f>
        <v>145</v>
      </c>
      <c r="K399" s="13">
        <f>E399-I399</f>
        <v>20.299999999999997</v>
      </c>
      <c r="L399" s="13">
        <f>K399/1.23</f>
        <v>16.504065040650403</v>
      </c>
      <c r="M399" s="13">
        <f>L399*1.1</f>
        <v>18.154471544715445</v>
      </c>
      <c r="N399" s="14">
        <f>D399*H399</f>
        <v>28.499955329223624</v>
      </c>
      <c r="O399" s="14">
        <f>M399/4.55</f>
        <v>3.9899937460913066</v>
      </c>
      <c r="P399" s="14">
        <f>D399*O399</f>
        <v>19.949968730456533</v>
      </c>
      <c r="Q399" s="13">
        <f>J399*0.3</f>
        <v>43.50000000000001</v>
      </c>
      <c r="R399" s="13">
        <f>J399-Q399</f>
        <v>101.5</v>
      </c>
      <c r="S399" s="13">
        <f>(E399*0.5)</f>
        <v>14.5</v>
      </c>
      <c r="T399" s="15">
        <f>J399*0.5</f>
        <v>72.5</v>
      </c>
      <c r="U399" s="16">
        <f>J399-T399</f>
        <v>72.5</v>
      </c>
      <c r="V399" s="17">
        <f>U399/D399</f>
        <v>14.5</v>
      </c>
      <c r="W399" s="17">
        <f>D399*V399</f>
        <v>72.5</v>
      </c>
      <c r="X399" s="18" t="s">
        <v>806</v>
      </c>
      <c r="Y399" s="19">
        <v>2</v>
      </c>
      <c r="Z399" s="19">
        <v>3.2</v>
      </c>
      <c r="AA399" s="19">
        <v>20.1</v>
      </c>
      <c r="AB399" s="19"/>
      <c r="AC399" s="19"/>
      <c r="AD399" s="10">
        <f>V399/1.23</f>
        <v>11.788617886178862</v>
      </c>
      <c r="AE399" s="10">
        <f>AD399*1.1</f>
        <v>12.96747967479675</v>
      </c>
      <c r="AF399" s="20">
        <f>AE399/4.55</f>
        <v>2.8499955329223625</v>
      </c>
      <c r="AG399" s="20">
        <f>AF399*D399</f>
        <v>14.249977664611812</v>
      </c>
    </row>
    <row r="400" spans="1:33" ht="12.75">
      <c r="A400" s="10" t="s">
        <v>19</v>
      </c>
      <c r="B400" s="12">
        <v>3165140614795</v>
      </c>
      <c r="C400" s="13" t="s">
        <v>807</v>
      </c>
      <c r="D400" s="13">
        <v>23</v>
      </c>
      <c r="E400" s="13">
        <v>24.49</v>
      </c>
      <c r="F400" s="14">
        <f>E400/1.23</f>
        <v>19.910569105691057</v>
      </c>
      <c r="G400" s="13">
        <f>F400*1.1</f>
        <v>21.901626016260163</v>
      </c>
      <c r="H400" s="14">
        <f>G400/4.55</f>
        <v>4.813544179397838</v>
      </c>
      <c r="I400" s="13">
        <f>(E400*0.3)</f>
        <v>7.347</v>
      </c>
      <c r="J400" s="13">
        <f>D400*E400</f>
        <v>563.27</v>
      </c>
      <c r="K400" s="13">
        <f>E400-I400</f>
        <v>17.142999999999997</v>
      </c>
      <c r="L400" s="13">
        <f>K400/1.23</f>
        <v>13.937398373983738</v>
      </c>
      <c r="M400" s="13">
        <f>L400*1.1</f>
        <v>15.331138211382113</v>
      </c>
      <c r="N400" s="14">
        <f>D400*H400</f>
        <v>110.71151612615027</v>
      </c>
      <c r="O400" s="14">
        <f>M400/4.55</f>
        <v>3.3694809255784866</v>
      </c>
      <c r="P400" s="14">
        <f>D400*O400</f>
        <v>77.4980612883052</v>
      </c>
      <c r="Q400" s="13">
        <f>J400*0.3</f>
        <v>168.98100000000002</v>
      </c>
      <c r="R400" s="13">
        <f>J400-Q400</f>
        <v>394.289</v>
      </c>
      <c r="S400" s="13">
        <f>(E400*0.5)</f>
        <v>12.245</v>
      </c>
      <c r="T400" s="15">
        <f>J400*0.5</f>
        <v>281.635</v>
      </c>
      <c r="U400" s="16">
        <f>J400-T400</f>
        <v>281.635</v>
      </c>
      <c r="V400" s="17">
        <f>U400/D400</f>
        <v>12.245</v>
      </c>
      <c r="W400" s="17">
        <f>D400*V400</f>
        <v>281.635</v>
      </c>
      <c r="X400" s="18" t="s">
        <v>808</v>
      </c>
      <c r="Y400" s="19">
        <v>2</v>
      </c>
      <c r="Z400" s="19">
        <v>2.1</v>
      </c>
      <c r="AA400" s="19">
        <v>2.2</v>
      </c>
      <c r="AB400" s="19"/>
      <c r="AC400" s="19"/>
      <c r="AD400" s="10">
        <f>V400/1.23</f>
        <v>9.955284552845528</v>
      </c>
      <c r="AE400" s="10">
        <f>AD400*1.1</f>
        <v>10.950813008130082</v>
      </c>
      <c r="AF400" s="20">
        <f>AE400/4.55</f>
        <v>2.406772089698919</v>
      </c>
      <c r="AG400" s="20">
        <f>AF400*D400</f>
        <v>55.355758063075136</v>
      </c>
    </row>
    <row r="401" spans="1:33" ht="12.75">
      <c r="A401" s="10" t="s">
        <v>19</v>
      </c>
      <c r="B401" s="12">
        <v>3165140616959</v>
      </c>
      <c r="C401" s="13" t="s">
        <v>809</v>
      </c>
      <c r="D401" s="13">
        <v>22</v>
      </c>
      <c r="E401" s="13">
        <v>19</v>
      </c>
      <c r="F401" s="14">
        <f>E401/1.23</f>
        <v>15.447154471544716</v>
      </c>
      <c r="G401" s="13">
        <f>F401*1.1</f>
        <v>16.991869918699187</v>
      </c>
      <c r="H401" s="14">
        <f>G401/4.55</f>
        <v>3.734476905208613</v>
      </c>
      <c r="I401" s="13">
        <f>(E401*0.3)</f>
        <v>5.700000000000001</v>
      </c>
      <c r="J401" s="13">
        <f>D401*E401</f>
        <v>418</v>
      </c>
      <c r="K401" s="13">
        <f>E401-I401</f>
        <v>13.299999999999999</v>
      </c>
      <c r="L401" s="13">
        <f>K401/1.23</f>
        <v>10.8130081300813</v>
      </c>
      <c r="M401" s="13">
        <f>L401*1.1</f>
        <v>11.894308943089431</v>
      </c>
      <c r="N401" s="14">
        <f>D401*H401</f>
        <v>82.15849191458949</v>
      </c>
      <c r="O401" s="14">
        <f>M401/4.55</f>
        <v>2.614133833646029</v>
      </c>
      <c r="P401" s="14">
        <f>D401*O401</f>
        <v>57.51094434021264</v>
      </c>
      <c r="Q401" s="13">
        <f>J401*0.3</f>
        <v>125.40000000000002</v>
      </c>
      <c r="R401" s="13">
        <f>J401-Q401</f>
        <v>292.59999999999997</v>
      </c>
      <c r="S401" s="13">
        <f>(E401*0.5)</f>
        <v>9.5</v>
      </c>
      <c r="T401" s="15">
        <f>J401*0.5</f>
        <v>209</v>
      </c>
      <c r="U401" s="16">
        <f>J401-T401</f>
        <v>209</v>
      </c>
      <c r="V401" s="17">
        <f>U401/D401</f>
        <v>9.5</v>
      </c>
      <c r="W401" s="17">
        <f>D401*V401</f>
        <v>209</v>
      </c>
      <c r="X401" s="18" t="s">
        <v>810</v>
      </c>
      <c r="Y401" s="19">
        <v>2</v>
      </c>
      <c r="Z401" s="19">
        <v>26</v>
      </c>
      <c r="AA401" s="19">
        <v>20.1</v>
      </c>
      <c r="AB401" s="19"/>
      <c r="AC401" s="19"/>
      <c r="AD401" s="10">
        <f>V401/1.23</f>
        <v>7.723577235772358</v>
      </c>
      <c r="AE401" s="10">
        <f>AD401*1.1</f>
        <v>8.495934959349594</v>
      </c>
      <c r="AF401" s="20">
        <f>AE401/4.55</f>
        <v>1.8672384526043064</v>
      </c>
      <c r="AG401" s="20">
        <f>AF401*D401</f>
        <v>41.079245957294745</v>
      </c>
    </row>
    <row r="402" spans="1:33" ht="12.75">
      <c r="A402" s="10" t="s">
        <v>19</v>
      </c>
      <c r="B402" s="12">
        <v>3165140615556</v>
      </c>
      <c r="C402" s="13" t="s">
        <v>811</v>
      </c>
      <c r="D402" s="13">
        <v>9</v>
      </c>
      <c r="E402" s="13">
        <v>19</v>
      </c>
      <c r="F402" s="14">
        <f>E402/1.23</f>
        <v>15.447154471544716</v>
      </c>
      <c r="G402" s="13">
        <f>F402*1.1</f>
        <v>16.991869918699187</v>
      </c>
      <c r="H402" s="14">
        <f>G402/4.55</f>
        <v>3.734476905208613</v>
      </c>
      <c r="I402" s="13">
        <f>(E402*0.3)</f>
        <v>5.700000000000001</v>
      </c>
      <c r="J402" s="13">
        <f>D402*E402</f>
        <v>171</v>
      </c>
      <c r="K402" s="13">
        <f>E402-I402</f>
        <v>13.299999999999999</v>
      </c>
      <c r="L402" s="13">
        <f>K402/1.23</f>
        <v>10.8130081300813</v>
      </c>
      <c r="M402" s="13">
        <f>L402*1.1</f>
        <v>11.894308943089431</v>
      </c>
      <c r="N402" s="14">
        <f>D402*H402</f>
        <v>33.61029214687751</v>
      </c>
      <c r="O402" s="14">
        <f>M402/4.55</f>
        <v>2.614133833646029</v>
      </c>
      <c r="P402" s="14">
        <f>D402*O402</f>
        <v>23.52720450281426</v>
      </c>
      <c r="Q402" s="13">
        <f>J402*0.3</f>
        <v>51.300000000000004</v>
      </c>
      <c r="R402" s="13">
        <f>J402-Q402</f>
        <v>119.69999999999999</v>
      </c>
      <c r="S402" s="13">
        <f>(E402*0.5)</f>
        <v>9.5</v>
      </c>
      <c r="T402" s="15">
        <f>J402*0.5</f>
        <v>85.5</v>
      </c>
      <c r="U402" s="16">
        <f>J402-T402</f>
        <v>85.5</v>
      </c>
      <c r="V402" s="17">
        <f>U402/D402</f>
        <v>9.5</v>
      </c>
      <c r="W402" s="17">
        <f>D402*V402</f>
        <v>85.5</v>
      </c>
      <c r="X402" s="18" t="s">
        <v>812</v>
      </c>
      <c r="Y402" s="19">
        <v>2</v>
      </c>
      <c r="Z402" s="19">
        <v>20.1</v>
      </c>
      <c r="AA402" s="19"/>
      <c r="AB402" s="19"/>
      <c r="AC402" s="19"/>
      <c r="AD402" s="10">
        <f>V402/1.23</f>
        <v>7.723577235772358</v>
      </c>
      <c r="AE402" s="10">
        <f>AD402*1.1</f>
        <v>8.495934959349594</v>
      </c>
      <c r="AF402" s="20">
        <f>AE402/4.55</f>
        <v>1.8672384526043064</v>
      </c>
      <c r="AG402" s="20">
        <f>AF402*D402</f>
        <v>16.805146073438756</v>
      </c>
    </row>
    <row r="403" spans="1:33" ht="12.75">
      <c r="A403" s="10" t="s">
        <v>19</v>
      </c>
      <c r="B403" s="12">
        <v>3165140616966</v>
      </c>
      <c r="C403" s="13" t="s">
        <v>813</v>
      </c>
      <c r="D403" s="13">
        <v>22</v>
      </c>
      <c r="E403" s="13">
        <v>19</v>
      </c>
      <c r="F403" s="14">
        <f>E403/1.23</f>
        <v>15.447154471544716</v>
      </c>
      <c r="G403" s="13">
        <f>F403*1.1</f>
        <v>16.991869918699187</v>
      </c>
      <c r="H403" s="14">
        <f>G403/4.55</f>
        <v>3.734476905208613</v>
      </c>
      <c r="I403" s="13">
        <f>(E403*0.3)</f>
        <v>5.700000000000001</v>
      </c>
      <c r="J403" s="13">
        <f>D403*E403</f>
        <v>418</v>
      </c>
      <c r="K403" s="13">
        <f>E403-I403</f>
        <v>13.299999999999999</v>
      </c>
      <c r="L403" s="13">
        <f>K403/1.23</f>
        <v>10.8130081300813</v>
      </c>
      <c r="M403" s="13">
        <f>L403*1.1</f>
        <v>11.894308943089431</v>
      </c>
      <c r="N403" s="14">
        <f>D403*H403</f>
        <v>82.15849191458949</v>
      </c>
      <c r="O403" s="14">
        <f>M403/4.55</f>
        <v>2.614133833646029</v>
      </c>
      <c r="P403" s="14">
        <f>D403*O403</f>
        <v>57.51094434021264</v>
      </c>
      <c r="Q403" s="13">
        <f>J403*0.3</f>
        <v>125.40000000000002</v>
      </c>
      <c r="R403" s="13">
        <f>J403-Q403</f>
        <v>292.59999999999997</v>
      </c>
      <c r="S403" s="13">
        <f>(E403*0.5)</f>
        <v>9.5</v>
      </c>
      <c r="T403" s="15">
        <f>J403*0.5</f>
        <v>209</v>
      </c>
      <c r="U403" s="16">
        <f>J403-T403</f>
        <v>209</v>
      </c>
      <c r="V403" s="17">
        <f>U403/D403</f>
        <v>9.5</v>
      </c>
      <c r="W403" s="17">
        <f>D403*V403</f>
        <v>209</v>
      </c>
      <c r="X403" s="18" t="s">
        <v>797</v>
      </c>
      <c r="Y403" s="19">
        <v>2</v>
      </c>
      <c r="Z403" s="19">
        <v>26</v>
      </c>
      <c r="AA403" s="19">
        <v>20.1</v>
      </c>
      <c r="AB403" s="19"/>
      <c r="AC403" s="19"/>
      <c r="AD403" s="10">
        <f>V403/1.23</f>
        <v>7.723577235772358</v>
      </c>
      <c r="AE403" s="10">
        <f>AD403*1.1</f>
        <v>8.495934959349594</v>
      </c>
      <c r="AF403" s="20">
        <f>AE403/4.55</f>
        <v>1.8672384526043064</v>
      </c>
      <c r="AG403" s="20">
        <f>AF403*D403</f>
        <v>41.079245957294745</v>
      </c>
    </row>
    <row r="404" spans="1:33" ht="12.75">
      <c r="A404" s="10" t="s">
        <v>19</v>
      </c>
      <c r="B404" s="12">
        <v>3165140616928</v>
      </c>
      <c r="C404" s="13" t="s">
        <v>814</v>
      </c>
      <c r="D404" s="13">
        <v>31</v>
      </c>
      <c r="E404" s="13">
        <v>19</v>
      </c>
      <c r="F404" s="14">
        <f>E404/1.23</f>
        <v>15.447154471544716</v>
      </c>
      <c r="G404" s="13">
        <f>F404*1.1</f>
        <v>16.991869918699187</v>
      </c>
      <c r="H404" s="14">
        <f>G404/4.55</f>
        <v>3.734476905208613</v>
      </c>
      <c r="I404" s="13">
        <f>(E404*0.3)</f>
        <v>5.700000000000001</v>
      </c>
      <c r="J404" s="13">
        <f>D404*E404</f>
        <v>589</v>
      </c>
      <c r="K404" s="13">
        <f>E404-I404</f>
        <v>13.299999999999999</v>
      </c>
      <c r="L404" s="13">
        <f>K404/1.23</f>
        <v>10.8130081300813</v>
      </c>
      <c r="M404" s="13">
        <f>L404*1.1</f>
        <v>11.894308943089431</v>
      </c>
      <c r="N404" s="14">
        <f>D404*H404</f>
        <v>115.768784061467</v>
      </c>
      <c r="O404" s="14">
        <f>M404/4.55</f>
        <v>2.614133833646029</v>
      </c>
      <c r="P404" s="14">
        <f>D404*O404</f>
        <v>81.0381488430269</v>
      </c>
      <c r="Q404" s="13">
        <f>J404*0.3</f>
        <v>176.70000000000002</v>
      </c>
      <c r="R404" s="13">
        <f>J404-Q404</f>
        <v>412.29999999999995</v>
      </c>
      <c r="S404" s="13">
        <f>(E404*0.5)</f>
        <v>9.5</v>
      </c>
      <c r="T404" s="15">
        <f>J404*0.5</f>
        <v>294.5</v>
      </c>
      <c r="U404" s="16">
        <f>J404-T404</f>
        <v>294.5</v>
      </c>
      <c r="V404" s="17">
        <f>U404/D404</f>
        <v>9.5</v>
      </c>
      <c r="W404" s="17">
        <f>D404*V404</f>
        <v>294.5</v>
      </c>
      <c r="X404" s="18" t="s">
        <v>815</v>
      </c>
      <c r="Y404" s="19">
        <v>2</v>
      </c>
      <c r="Z404" s="19">
        <v>2.1</v>
      </c>
      <c r="AA404" s="19">
        <v>3.2</v>
      </c>
      <c r="AB404" s="19"/>
      <c r="AC404" s="19"/>
      <c r="AD404" s="10">
        <f>V404/1.23</f>
        <v>7.723577235772358</v>
      </c>
      <c r="AE404" s="10">
        <f>AD404*1.1</f>
        <v>8.495934959349594</v>
      </c>
      <c r="AF404" s="20">
        <f>AE404/4.55</f>
        <v>1.8672384526043064</v>
      </c>
      <c r="AG404" s="20">
        <f>AF404*D404</f>
        <v>57.8843920307335</v>
      </c>
    </row>
    <row r="405" spans="1:33" ht="12.75">
      <c r="A405" s="10" t="s">
        <v>19</v>
      </c>
      <c r="B405" s="12">
        <v>3165140614887</v>
      </c>
      <c r="C405" s="13" t="s">
        <v>816</v>
      </c>
      <c r="D405" s="13">
        <v>27</v>
      </c>
      <c r="E405" s="13">
        <v>27</v>
      </c>
      <c r="F405" s="14">
        <f>E405/1.23</f>
        <v>21.951219512195124</v>
      </c>
      <c r="G405" s="13">
        <f>F405*1.1</f>
        <v>24.14634146341464</v>
      </c>
      <c r="H405" s="14">
        <f>G405/4.55</f>
        <v>5.306888233717504</v>
      </c>
      <c r="I405" s="13">
        <f>(E405*0.3)</f>
        <v>8.100000000000001</v>
      </c>
      <c r="J405" s="13">
        <f>D405*E405</f>
        <v>729</v>
      </c>
      <c r="K405" s="13">
        <f>E405-I405</f>
        <v>18.9</v>
      </c>
      <c r="L405" s="13">
        <f>K405/1.23</f>
        <v>15.365853658536585</v>
      </c>
      <c r="M405" s="13">
        <f>L405*1.1</f>
        <v>16.902439024390244</v>
      </c>
      <c r="N405" s="14">
        <f>D405*H405</f>
        <v>143.28598231037262</v>
      </c>
      <c r="O405" s="14">
        <f>M405/4.55</f>
        <v>3.7148217636022514</v>
      </c>
      <c r="P405" s="14">
        <f>D405*O405</f>
        <v>100.30018761726079</v>
      </c>
      <c r="Q405" s="13">
        <f>J405*0.3</f>
        <v>218.70000000000005</v>
      </c>
      <c r="R405" s="13">
        <f>J405-Q405</f>
        <v>510.29999999999995</v>
      </c>
      <c r="S405" s="13">
        <f>(E405*0.5)</f>
        <v>13.5</v>
      </c>
      <c r="T405" s="15">
        <f>J405*0.5</f>
        <v>364.5</v>
      </c>
      <c r="U405" s="16">
        <f>J405-T405</f>
        <v>364.5</v>
      </c>
      <c r="V405" s="17">
        <f>U405/D405</f>
        <v>13.5</v>
      </c>
      <c r="W405" s="17">
        <f>D405*V405</f>
        <v>364.5</v>
      </c>
      <c r="X405" s="18" t="s">
        <v>817</v>
      </c>
      <c r="Y405" s="19">
        <v>2</v>
      </c>
      <c r="Z405" s="19">
        <v>2.1</v>
      </c>
      <c r="AA405" s="19">
        <v>20.2</v>
      </c>
      <c r="AB405" s="19"/>
      <c r="AC405" s="19"/>
      <c r="AD405" s="10">
        <f>V405/1.23</f>
        <v>10.975609756097562</v>
      </c>
      <c r="AE405" s="10">
        <f>AD405*1.1</f>
        <v>12.07317073170732</v>
      </c>
      <c r="AF405" s="20">
        <f>AE405/4.55</f>
        <v>2.653444116858752</v>
      </c>
      <c r="AG405" s="20">
        <f>AF405*D405</f>
        <v>71.64299115518631</v>
      </c>
    </row>
    <row r="406" spans="1:33" ht="12.75">
      <c r="A406" s="10" t="s">
        <v>19</v>
      </c>
      <c r="B406" s="12">
        <v>3165140616911</v>
      </c>
      <c r="C406" s="13" t="s">
        <v>818</v>
      </c>
      <c r="D406" s="13">
        <v>24</v>
      </c>
      <c r="E406" s="13">
        <v>19</v>
      </c>
      <c r="F406" s="14">
        <f>E406/1.23</f>
        <v>15.447154471544716</v>
      </c>
      <c r="G406" s="13">
        <f>F406*1.1</f>
        <v>16.991869918699187</v>
      </c>
      <c r="H406" s="14">
        <f>G406/4.55</f>
        <v>3.734476905208613</v>
      </c>
      <c r="I406" s="13">
        <f>(E406*0.3)</f>
        <v>5.700000000000001</v>
      </c>
      <c r="J406" s="13">
        <f>D406*E406</f>
        <v>456</v>
      </c>
      <c r="K406" s="13">
        <f>E406-I406</f>
        <v>13.299999999999999</v>
      </c>
      <c r="L406" s="13">
        <f>K406/1.23</f>
        <v>10.8130081300813</v>
      </c>
      <c r="M406" s="13">
        <f>L406*1.1</f>
        <v>11.894308943089431</v>
      </c>
      <c r="N406" s="14">
        <f>D406*H406</f>
        <v>89.62744572500671</v>
      </c>
      <c r="O406" s="14">
        <f>M406/4.55</f>
        <v>2.614133833646029</v>
      </c>
      <c r="P406" s="14">
        <f>D406*O406</f>
        <v>62.73921200750469</v>
      </c>
      <c r="Q406" s="13">
        <f>J406*0.3</f>
        <v>136.8</v>
      </c>
      <c r="R406" s="13">
        <f>J406-Q406</f>
        <v>319.2</v>
      </c>
      <c r="S406" s="13">
        <f>(E406*0.5)</f>
        <v>9.5</v>
      </c>
      <c r="T406" s="15">
        <f>J406*0.5</f>
        <v>228</v>
      </c>
      <c r="U406" s="16">
        <f>J406-T406</f>
        <v>228</v>
      </c>
      <c r="V406" s="17">
        <f>U406/D406</f>
        <v>9.5</v>
      </c>
      <c r="W406" s="17">
        <f>D406*V406</f>
        <v>228</v>
      </c>
      <c r="X406" s="18" t="s">
        <v>784</v>
      </c>
      <c r="Y406" s="19">
        <v>2</v>
      </c>
      <c r="Z406" s="19">
        <v>2.1</v>
      </c>
      <c r="AA406" s="19">
        <v>3.2</v>
      </c>
      <c r="AB406" s="19">
        <v>20.1</v>
      </c>
      <c r="AC406" s="19"/>
      <c r="AD406" s="10">
        <f>V406/1.23</f>
        <v>7.723577235772358</v>
      </c>
      <c r="AE406" s="10">
        <f>AD406*1.1</f>
        <v>8.495934959349594</v>
      </c>
      <c r="AF406" s="20">
        <f>AE406/4.55</f>
        <v>1.8672384526043064</v>
      </c>
      <c r="AG406" s="20">
        <f>AF406*D406</f>
        <v>44.813722862503354</v>
      </c>
    </row>
    <row r="407" spans="1:33" ht="12.75">
      <c r="A407" s="10" t="s">
        <v>19</v>
      </c>
      <c r="B407" s="12">
        <v>3165140615204</v>
      </c>
      <c r="C407" s="13" t="s">
        <v>819</v>
      </c>
      <c r="D407" s="13">
        <v>10</v>
      </c>
      <c r="E407" s="13">
        <v>8</v>
      </c>
      <c r="F407" s="14">
        <f>E407/1.23</f>
        <v>6.504065040650406</v>
      </c>
      <c r="G407" s="13">
        <f>F407*1.1</f>
        <v>7.154471544715448</v>
      </c>
      <c r="H407" s="14">
        <f>G407/4.55</f>
        <v>1.5724113285088896</v>
      </c>
      <c r="I407" s="13">
        <f>(E407*0.3)</f>
        <v>2.4000000000000004</v>
      </c>
      <c r="J407" s="13">
        <f>D407*E407</f>
        <v>80</v>
      </c>
      <c r="K407" s="13">
        <f>E407-I407</f>
        <v>5.6</v>
      </c>
      <c r="L407" s="13">
        <f>K407/1.23</f>
        <v>4.5528455284552845</v>
      </c>
      <c r="M407" s="13">
        <f>L407*1.1</f>
        <v>5.008130081300814</v>
      </c>
      <c r="N407" s="14">
        <f>D407*H407</f>
        <v>15.724113285088897</v>
      </c>
      <c r="O407" s="14">
        <f>M407/4.55</f>
        <v>1.1006879299562229</v>
      </c>
      <c r="P407" s="14">
        <f>D407*O407</f>
        <v>11.006879299562229</v>
      </c>
      <c r="Q407" s="13">
        <f>J407*0.3</f>
        <v>24.000000000000004</v>
      </c>
      <c r="R407" s="13">
        <f>J407-Q407</f>
        <v>56</v>
      </c>
      <c r="S407" s="13">
        <f>(E407*0.5)</f>
        <v>4</v>
      </c>
      <c r="T407" s="15">
        <f>J407*0.5</f>
        <v>40</v>
      </c>
      <c r="U407" s="16">
        <f>J407-T407</f>
        <v>40</v>
      </c>
      <c r="V407" s="17">
        <f>U407/D407</f>
        <v>4</v>
      </c>
      <c r="W407" s="17">
        <f>D407*V407</f>
        <v>40</v>
      </c>
      <c r="X407" s="18" t="s">
        <v>820</v>
      </c>
      <c r="Y407" s="19">
        <v>2</v>
      </c>
      <c r="Z407" s="19">
        <v>3.1</v>
      </c>
      <c r="AA407" s="19">
        <v>20.2</v>
      </c>
      <c r="AB407" s="19"/>
      <c r="AC407" s="19"/>
      <c r="AD407" s="10">
        <f>V407/1.23</f>
        <v>3.252032520325203</v>
      </c>
      <c r="AE407" s="10">
        <f>AD407*1.1</f>
        <v>3.577235772357724</v>
      </c>
      <c r="AF407" s="20">
        <f>AE407/4.55</f>
        <v>0.7862056642544448</v>
      </c>
      <c r="AG407" s="20">
        <f>AF407*D407</f>
        <v>7.862056642544449</v>
      </c>
    </row>
    <row r="408" spans="1:33" ht="12.75">
      <c r="A408" s="10" t="s">
        <v>19</v>
      </c>
      <c r="B408" s="12">
        <v>3165140615532</v>
      </c>
      <c r="C408" s="13" t="s">
        <v>821</v>
      </c>
      <c r="D408" s="13">
        <v>17</v>
      </c>
      <c r="E408" s="13">
        <v>14</v>
      </c>
      <c r="F408" s="14">
        <f>E408/1.23</f>
        <v>11.382113821138212</v>
      </c>
      <c r="G408" s="13">
        <f>F408*1.1</f>
        <v>12.520325203252034</v>
      </c>
      <c r="H408" s="14">
        <f>G408/4.55</f>
        <v>2.7517198248905568</v>
      </c>
      <c r="I408" s="13">
        <f>(E408*0.3)</f>
        <v>4.200000000000001</v>
      </c>
      <c r="J408" s="13">
        <f>D408*E408</f>
        <v>238</v>
      </c>
      <c r="K408" s="13">
        <f>E408-I408</f>
        <v>9.799999999999999</v>
      </c>
      <c r="L408" s="13">
        <f>K408/1.23</f>
        <v>7.967479674796747</v>
      </c>
      <c r="M408" s="13">
        <f>L408*1.1</f>
        <v>8.764227642276422</v>
      </c>
      <c r="N408" s="14">
        <f>D408*H408</f>
        <v>46.779237023139466</v>
      </c>
      <c r="O408" s="14">
        <f>M408/4.55</f>
        <v>1.9262038774233896</v>
      </c>
      <c r="P408" s="14">
        <f>D408*O408</f>
        <v>32.745465916197624</v>
      </c>
      <c r="Q408" s="13">
        <f>J408*0.3</f>
        <v>71.4</v>
      </c>
      <c r="R408" s="13">
        <f>J408-Q408</f>
        <v>166.6</v>
      </c>
      <c r="S408" s="13">
        <f>(E408*0.5)</f>
        <v>7</v>
      </c>
      <c r="T408" s="15">
        <f>J408*0.5</f>
        <v>119</v>
      </c>
      <c r="U408" s="16">
        <f>J408-T408</f>
        <v>119</v>
      </c>
      <c r="V408" s="17">
        <f>U408/D408</f>
        <v>7</v>
      </c>
      <c r="W408" s="17">
        <f>D408*V408</f>
        <v>119</v>
      </c>
      <c r="X408" s="18" t="s">
        <v>822</v>
      </c>
      <c r="Y408" s="19">
        <v>2</v>
      </c>
      <c r="Z408" s="19">
        <v>26</v>
      </c>
      <c r="AA408" s="19">
        <v>20.1</v>
      </c>
      <c r="AB408" s="19"/>
      <c r="AC408" s="19"/>
      <c r="AD408" s="10">
        <f>V408/1.23</f>
        <v>5.691056910569106</v>
      </c>
      <c r="AE408" s="10">
        <f>AD408*1.1</f>
        <v>6.260162601626017</v>
      </c>
      <c r="AF408" s="20">
        <f>AE408/4.55</f>
        <v>1.3758599124452784</v>
      </c>
      <c r="AG408" s="20">
        <f>AF408*D408</f>
        <v>23.389618511569733</v>
      </c>
    </row>
    <row r="409" spans="1:33" ht="12.75">
      <c r="A409" s="10" t="s">
        <v>19</v>
      </c>
      <c r="B409" s="12">
        <v>3165140615549</v>
      </c>
      <c r="C409" s="13" t="s">
        <v>823</v>
      </c>
      <c r="D409" s="13">
        <v>12</v>
      </c>
      <c r="E409" s="13">
        <v>14.84</v>
      </c>
      <c r="F409" s="14">
        <f>E409/1.23</f>
        <v>12.065040650406504</v>
      </c>
      <c r="G409" s="13">
        <f>F409*1.1</f>
        <v>13.271544715447154</v>
      </c>
      <c r="H409" s="14">
        <f>G409/4.55</f>
        <v>2.91682301438399</v>
      </c>
      <c r="I409" s="13">
        <f>(E409*0.3)</f>
        <v>4.452000000000001</v>
      </c>
      <c r="J409" s="13">
        <f>D409*E409</f>
        <v>178.07999999999998</v>
      </c>
      <c r="K409" s="13">
        <f>E409-I409</f>
        <v>10.387999999999998</v>
      </c>
      <c r="L409" s="13">
        <f>K409/1.23</f>
        <v>8.44552845528455</v>
      </c>
      <c r="M409" s="13">
        <f>L409*1.1</f>
        <v>9.290081300813007</v>
      </c>
      <c r="N409" s="14">
        <f>D409*H409</f>
        <v>35.00187617260788</v>
      </c>
      <c r="O409" s="14">
        <f>M409/4.55</f>
        <v>2.041776110068793</v>
      </c>
      <c r="P409" s="14">
        <f>D409*O409</f>
        <v>24.501313320825513</v>
      </c>
      <c r="Q409" s="13">
        <f>J409*0.3</f>
        <v>53.42400000000001</v>
      </c>
      <c r="R409" s="13">
        <f>J409-Q409</f>
        <v>124.65599999999998</v>
      </c>
      <c r="S409" s="13">
        <f>(E409*0.5)</f>
        <v>7.42</v>
      </c>
      <c r="T409" s="15">
        <f>J409*0.5</f>
        <v>89.03999999999999</v>
      </c>
      <c r="U409" s="16">
        <f>J409-T409</f>
        <v>89.03999999999999</v>
      </c>
      <c r="V409" s="17">
        <f>U409/D409</f>
        <v>7.419999999999999</v>
      </c>
      <c r="W409" s="17">
        <f>D409*V409</f>
        <v>89.03999999999999</v>
      </c>
      <c r="X409" s="18" t="s">
        <v>824</v>
      </c>
      <c r="Y409" s="19">
        <v>2</v>
      </c>
      <c r="Z409" s="19">
        <v>20.1</v>
      </c>
      <c r="AA409" s="19"/>
      <c r="AB409" s="19"/>
      <c r="AC409" s="19"/>
      <c r="AD409" s="10">
        <f>V409/1.23</f>
        <v>6.032520325203252</v>
      </c>
      <c r="AE409" s="10">
        <f>AD409*1.1</f>
        <v>6.635772357723577</v>
      </c>
      <c r="AF409" s="20">
        <f>AE409/4.55</f>
        <v>1.458411507191995</v>
      </c>
      <c r="AG409" s="20">
        <f>AF409*D409</f>
        <v>17.50093808630394</v>
      </c>
    </row>
    <row r="410" spans="1:33" ht="12.75">
      <c r="A410" s="10" t="s">
        <v>19</v>
      </c>
      <c r="B410" s="12">
        <v>3165140416139</v>
      </c>
      <c r="C410" s="13" t="s">
        <v>825</v>
      </c>
      <c r="D410" s="13">
        <v>29</v>
      </c>
      <c r="E410" s="13">
        <v>42.31</v>
      </c>
      <c r="F410" s="14">
        <f>E410/1.23</f>
        <v>34.39837398373984</v>
      </c>
      <c r="G410" s="13">
        <f>F410*1.1</f>
        <v>37.838211382113826</v>
      </c>
      <c r="H410" s="14">
        <f>G410/4.55</f>
        <v>8.316090413651391</v>
      </c>
      <c r="I410" s="13">
        <f>(E410*0.3)</f>
        <v>12.693000000000003</v>
      </c>
      <c r="J410" s="13">
        <f>D410*E410</f>
        <v>1226.99</v>
      </c>
      <c r="K410" s="13">
        <f>E410-I410</f>
        <v>29.616999999999997</v>
      </c>
      <c r="L410" s="13">
        <f>K410/1.23</f>
        <v>24.078861788617886</v>
      </c>
      <c r="M410" s="13">
        <f>L410*1.1</f>
        <v>26.486747967479676</v>
      </c>
      <c r="N410" s="14">
        <f>D410*H410</f>
        <v>241.16662199589035</v>
      </c>
      <c r="O410" s="14">
        <f>M410/4.55</f>
        <v>5.821263289555973</v>
      </c>
      <c r="P410" s="14">
        <f>D410*O410</f>
        <v>168.8166353971232</v>
      </c>
      <c r="Q410" s="13">
        <f>J410*0.3</f>
        <v>368.09700000000004</v>
      </c>
      <c r="R410" s="13">
        <f>J410-Q410</f>
        <v>858.893</v>
      </c>
      <c r="S410" s="13">
        <f>(E410*0.5)</f>
        <v>21.155</v>
      </c>
      <c r="T410" s="15">
        <f>J410*0.5</f>
        <v>613.495</v>
      </c>
      <c r="U410" s="16">
        <f>J410-T410</f>
        <v>613.495</v>
      </c>
      <c r="V410" s="17">
        <f>U410/D410</f>
        <v>21.155</v>
      </c>
      <c r="W410" s="17">
        <f>D410*V410</f>
        <v>613.495</v>
      </c>
      <c r="X410" s="18" t="s">
        <v>826</v>
      </c>
      <c r="Y410" s="19">
        <v>3</v>
      </c>
      <c r="Z410" s="19">
        <v>3.1</v>
      </c>
      <c r="AA410" s="19">
        <v>3.2</v>
      </c>
      <c r="AB410" s="19">
        <v>20.2</v>
      </c>
      <c r="AC410" s="19"/>
      <c r="AD410" s="10">
        <f>V410/1.23</f>
        <v>17.19918699186992</v>
      </c>
      <c r="AE410" s="10">
        <f>AD410*1.1</f>
        <v>18.919105691056913</v>
      </c>
      <c r="AF410" s="20">
        <f>AE410/4.55</f>
        <v>4.158045206825696</v>
      </c>
      <c r="AG410" s="20">
        <f>AF410*D410</f>
        <v>120.58331099794518</v>
      </c>
    </row>
    <row r="411" spans="1:33" ht="12.75">
      <c r="A411" s="10" t="s">
        <v>19</v>
      </c>
      <c r="B411" s="12">
        <v>3165140614962</v>
      </c>
      <c r="C411" s="13" t="s">
        <v>827</v>
      </c>
      <c r="D411" s="13">
        <v>28</v>
      </c>
      <c r="E411" s="13">
        <v>25</v>
      </c>
      <c r="F411" s="14">
        <f>E411/1.23</f>
        <v>20.32520325203252</v>
      </c>
      <c r="G411" s="13">
        <f>F411*1.1</f>
        <v>22.357723577235774</v>
      </c>
      <c r="H411" s="14">
        <f>G411/4.55</f>
        <v>4.91378540159028</v>
      </c>
      <c r="I411" s="13">
        <f>(E411*0.3)</f>
        <v>7.500000000000001</v>
      </c>
      <c r="J411" s="13">
        <f>D411*E411</f>
        <v>700</v>
      </c>
      <c r="K411" s="13">
        <f>E411-I411</f>
        <v>17.5</v>
      </c>
      <c r="L411" s="13">
        <f>K411/1.23</f>
        <v>14.227642276422765</v>
      </c>
      <c r="M411" s="13">
        <f>L411*1.1</f>
        <v>15.650406504065042</v>
      </c>
      <c r="N411" s="14">
        <f>D411*H411</f>
        <v>137.58599124452783</v>
      </c>
      <c r="O411" s="14">
        <f>M411/4.55</f>
        <v>3.439649781113196</v>
      </c>
      <c r="P411" s="14">
        <f>D411*O411</f>
        <v>96.31019387116949</v>
      </c>
      <c r="Q411" s="13">
        <f>J411*0.3</f>
        <v>210.00000000000003</v>
      </c>
      <c r="R411" s="13">
        <f>J411-Q411</f>
        <v>490</v>
      </c>
      <c r="S411" s="13">
        <f>(E411*0.5)</f>
        <v>12.5</v>
      </c>
      <c r="T411" s="15">
        <f>J411*0.5</f>
        <v>350</v>
      </c>
      <c r="U411" s="16">
        <f>J411-T411</f>
        <v>350</v>
      </c>
      <c r="V411" s="17">
        <f>U411/D411</f>
        <v>12.5</v>
      </c>
      <c r="W411" s="17">
        <f>D411*V411</f>
        <v>350</v>
      </c>
      <c r="X411" s="18" t="s">
        <v>828</v>
      </c>
      <c r="Y411" s="19">
        <v>3</v>
      </c>
      <c r="Z411" s="19">
        <v>3.1</v>
      </c>
      <c r="AA411" s="19">
        <v>3.2</v>
      </c>
      <c r="AB411" s="19">
        <v>2.2</v>
      </c>
      <c r="AC411" s="19"/>
      <c r="AD411" s="10">
        <f>V411/1.23</f>
        <v>10.16260162601626</v>
      </c>
      <c r="AE411" s="10">
        <f>AD411*1.1</f>
        <v>11.178861788617887</v>
      </c>
      <c r="AF411" s="20">
        <f>AE411/4.55</f>
        <v>2.45689270079514</v>
      </c>
      <c r="AG411" s="20">
        <f>AF411*D411</f>
        <v>68.79299562226392</v>
      </c>
    </row>
    <row r="412" spans="1:33" ht="12.75">
      <c r="A412" s="10" t="s">
        <v>19</v>
      </c>
      <c r="B412" s="12">
        <v>3165140615389</v>
      </c>
      <c r="C412" s="13" t="s">
        <v>829</v>
      </c>
      <c r="D412" s="13">
        <v>24</v>
      </c>
      <c r="E412" s="13">
        <v>30</v>
      </c>
      <c r="F412" s="14">
        <f>E412/1.23</f>
        <v>24.390243902439025</v>
      </c>
      <c r="G412" s="13">
        <f>F412*1.1</f>
        <v>26.82926829268293</v>
      </c>
      <c r="H412" s="14">
        <f>G412/4.55</f>
        <v>5.8965424819083365</v>
      </c>
      <c r="I412" s="13">
        <f>(E412*0.3)</f>
        <v>9.000000000000002</v>
      </c>
      <c r="J412" s="13">
        <f>D412*E412</f>
        <v>720</v>
      </c>
      <c r="K412" s="13">
        <f>E412-I412</f>
        <v>21</v>
      </c>
      <c r="L412" s="13">
        <f>K412/1.23</f>
        <v>17.073170731707318</v>
      </c>
      <c r="M412" s="13">
        <f>L412*1.1</f>
        <v>18.780487804878053</v>
      </c>
      <c r="N412" s="14">
        <f>D412*H412</f>
        <v>141.51701956580007</v>
      </c>
      <c r="O412" s="14">
        <f>M412/4.55</f>
        <v>4.127579737335836</v>
      </c>
      <c r="P412" s="14">
        <f>D412*O412</f>
        <v>99.06191369606006</v>
      </c>
      <c r="Q412" s="13">
        <f>J412*0.3</f>
        <v>216.00000000000003</v>
      </c>
      <c r="R412" s="13">
        <f>J412-Q412</f>
        <v>504</v>
      </c>
      <c r="S412" s="13">
        <f>(E412*0.5)</f>
        <v>15</v>
      </c>
      <c r="T412" s="15">
        <f>J412*0.5</f>
        <v>360</v>
      </c>
      <c r="U412" s="16">
        <f>J412-T412</f>
        <v>360</v>
      </c>
      <c r="V412" s="17">
        <f>U412/D412</f>
        <v>15</v>
      </c>
      <c r="W412" s="17">
        <f>D412*V412</f>
        <v>360</v>
      </c>
      <c r="X412" s="18" t="s">
        <v>830</v>
      </c>
      <c r="Y412" s="19">
        <v>3</v>
      </c>
      <c r="Z412" s="19">
        <v>3.1</v>
      </c>
      <c r="AA412" s="19">
        <v>27</v>
      </c>
      <c r="AB412" s="19"/>
      <c r="AC412" s="19"/>
      <c r="AD412" s="10">
        <f>V412/1.23</f>
        <v>12.195121951219512</v>
      </c>
      <c r="AE412" s="10">
        <f>AD412*1.1</f>
        <v>13.414634146341465</v>
      </c>
      <c r="AF412" s="20">
        <f>AE412/4.55</f>
        <v>2.9482712409541683</v>
      </c>
      <c r="AG412" s="20">
        <f>AF412*D412</f>
        <v>70.75850978290003</v>
      </c>
    </row>
    <row r="413" spans="1:33" ht="12.75">
      <c r="A413" s="10" t="s">
        <v>19</v>
      </c>
      <c r="B413" s="12">
        <v>3165140615372</v>
      </c>
      <c r="C413" s="13" t="s">
        <v>831</v>
      </c>
      <c r="D413" s="13">
        <v>19</v>
      </c>
      <c r="E413" s="13">
        <v>32</v>
      </c>
      <c r="F413" s="14">
        <f>E413/1.23</f>
        <v>26.016260162601625</v>
      </c>
      <c r="G413" s="13">
        <f>F413*1.1</f>
        <v>28.61788617886179</v>
      </c>
      <c r="H413" s="14">
        <f>G413/4.55</f>
        <v>6.289645314035559</v>
      </c>
      <c r="I413" s="13">
        <f>(E413*0.3)</f>
        <v>9.600000000000001</v>
      </c>
      <c r="J413" s="13">
        <f>D413*E413</f>
        <v>608</v>
      </c>
      <c r="K413" s="13">
        <f>E413-I413</f>
        <v>22.4</v>
      </c>
      <c r="L413" s="13">
        <f>K413/1.23</f>
        <v>18.211382113821138</v>
      </c>
      <c r="M413" s="13">
        <f>L413*1.1</f>
        <v>20.032520325203254</v>
      </c>
      <c r="N413" s="14">
        <f>D413*H413</f>
        <v>119.50326096667561</v>
      </c>
      <c r="O413" s="14">
        <f>M413/4.55</f>
        <v>4.4027517198248916</v>
      </c>
      <c r="P413" s="14">
        <f>D413*O413</f>
        <v>83.65228267667294</v>
      </c>
      <c r="Q413" s="13">
        <f>J413*0.3</f>
        <v>182.40000000000003</v>
      </c>
      <c r="R413" s="13">
        <f>J413-Q413</f>
        <v>425.59999999999997</v>
      </c>
      <c r="S413" s="13">
        <f>(E413*0.5)</f>
        <v>16</v>
      </c>
      <c r="T413" s="15">
        <f>J413*0.5</f>
        <v>304</v>
      </c>
      <c r="U413" s="16">
        <f>J413-T413</f>
        <v>304</v>
      </c>
      <c r="V413" s="17">
        <f>U413/D413</f>
        <v>16</v>
      </c>
      <c r="W413" s="17">
        <f>D413*V413</f>
        <v>304</v>
      </c>
      <c r="X413" s="18" t="s">
        <v>832</v>
      </c>
      <c r="Y413" s="19">
        <v>3</v>
      </c>
      <c r="Z413" s="19">
        <v>3.1</v>
      </c>
      <c r="AA413" s="19">
        <v>20.2</v>
      </c>
      <c r="AB413" s="19"/>
      <c r="AC413" s="19"/>
      <c r="AD413" s="10">
        <f>V413/1.23</f>
        <v>13.008130081300813</v>
      </c>
      <c r="AE413" s="10">
        <f>AD413*1.1</f>
        <v>14.308943089430896</v>
      </c>
      <c r="AF413" s="20">
        <f>AE413/4.55</f>
        <v>3.1448226570177793</v>
      </c>
      <c r="AG413" s="20">
        <f>AF413*D413</f>
        <v>59.751630483337806</v>
      </c>
    </row>
    <row r="414" spans="1:33" ht="12.75">
      <c r="A414" s="10" t="s">
        <v>19</v>
      </c>
      <c r="B414" s="12">
        <v>3165140615433</v>
      </c>
      <c r="C414" s="13" t="s">
        <v>833</v>
      </c>
      <c r="D414" s="13">
        <v>18</v>
      </c>
      <c r="E414" s="13">
        <v>8</v>
      </c>
      <c r="F414" s="14">
        <f>E414/1.23</f>
        <v>6.504065040650406</v>
      </c>
      <c r="G414" s="13">
        <f>F414*1.1</f>
        <v>7.154471544715448</v>
      </c>
      <c r="H414" s="14">
        <f>G414/4.55</f>
        <v>1.5724113285088896</v>
      </c>
      <c r="I414" s="13">
        <f>(E414*0.3)</f>
        <v>2.4000000000000004</v>
      </c>
      <c r="J414" s="13">
        <f>D414*E414</f>
        <v>144</v>
      </c>
      <c r="K414" s="13">
        <f>E414-I414</f>
        <v>5.6</v>
      </c>
      <c r="L414" s="13">
        <f>K414/1.23</f>
        <v>4.5528455284552845</v>
      </c>
      <c r="M414" s="13">
        <f>L414*1.1</f>
        <v>5.008130081300814</v>
      </c>
      <c r="N414" s="14">
        <f>D414*H414</f>
        <v>28.303403913160015</v>
      </c>
      <c r="O414" s="14">
        <f>M414/4.55</f>
        <v>1.1006879299562229</v>
      </c>
      <c r="P414" s="14">
        <f>D414*O414</f>
        <v>19.812382739212012</v>
      </c>
      <c r="Q414" s="13">
        <f>J414*0.3</f>
        <v>43.2</v>
      </c>
      <c r="R414" s="13">
        <f>J414-Q414</f>
        <v>100.8</v>
      </c>
      <c r="S414" s="13">
        <f>(E414*0.5)</f>
        <v>4</v>
      </c>
      <c r="T414" s="15">
        <f>J414*0.5</f>
        <v>72</v>
      </c>
      <c r="U414" s="16">
        <f>J414-T414</f>
        <v>72</v>
      </c>
      <c r="V414" s="17">
        <f>U414/D414</f>
        <v>4</v>
      </c>
      <c r="W414" s="17">
        <f>D414*V414</f>
        <v>72</v>
      </c>
      <c r="X414" s="18" t="s">
        <v>834</v>
      </c>
      <c r="Y414" s="19">
        <v>3</v>
      </c>
      <c r="Z414" s="19">
        <v>3.1</v>
      </c>
      <c r="AA414" s="19">
        <v>3.2</v>
      </c>
      <c r="AB414" s="19">
        <v>2.2</v>
      </c>
      <c r="AC414" s="19"/>
      <c r="AD414" s="10">
        <f>V414/1.23</f>
        <v>3.252032520325203</v>
      </c>
      <c r="AE414" s="10">
        <f>AD414*1.1</f>
        <v>3.577235772357724</v>
      </c>
      <c r="AF414" s="20">
        <f>AE414/4.55</f>
        <v>0.7862056642544448</v>
      </c>
      <c r="AG414" s="20">
        <f>AF414*D414</f>
        <v>14.151701956580007</v>
      </c>
    </row>
    <row r="415" spans="1:33" ht="12.75">
      <c r="A415" s="10" t="s">
        <v>19</v>
      </c>
      <c r="B415" s="12">
        <v>3165140615020</v>
      </c>
      <c r="C415" s="13" t="s">
        <v>835</v>
      </c>
      <c r="D415" s="13">
        <v>15</v>
      </c>
      <c r="E415" s="13">
        <v>30.29</v>
      </c>
      <c r="F415" s="14">
        <f>E415/1.23</f>
        <v>24.6260162601626</v>
      </c>
      <c r="G415" s="13">
        <f>F415*1.1</f>
        <v>27.088617886178863</v>
      </c>
      <c r="H415" s="14">
        <f>G415/4.55</f>
        <v>5.953542392566783</v>
      </c>
      <c r="I415" s="13">
        <f>(E415*0.3)</f>
        <v>9.087000000000002</v>
      </c>
      <c r="J415" s="13">
        <f>D415*E415</f>
        <v>454.34999999999997</v>
      </c>
      <c r="K415" s="13">
        <f>E415-I415</f>
        <v>21.202999999999996</v>
      </c>
      <c r="L415" s="13">
        <f>K415/1.23</f>
        <v>17.238211382113818</v>
      </c>
      <c r="M415" s="13">
        <f>L415*1.1</f>
        <v>18.962032520325202</v>
      </c>
      <c r="N415" s="14">
        <f>D415*H415</f>
        <v>89.30313588850174</v>
      </c>
      <c r="O415" s="14">
        <f>M415/4.55</f>
        <v>4.1674796747967475</v>
      </c>
      <c r="P415" s="14">
        <f>D415*O415</f>
        <v>62.512195121951216</v>
      </c>
      <c r="Q415" s="13">
        <f>J415*0.3</f>
        <v>136.305</v>
      </c>
      <c r="R415" s="13">
        <f>J415-Q415</f>
        <v>318.04499999999996</v>
      </c>
      <c r="S415" s="13">
        <f>(E415*0.5)</f>
        <v>15.145</v>
      </c>
      <c r="T415" s="15">
        <f>J415*0.5</f>
        <v>227.17499999999998</v>
      </c>
      <c r="U415" s="16">
        <f>J415-T415</f>
        <v>227.17499999999998</v>
      </c>
      <c r="V415" s="17">
        <f>U415/D415</f>
        <v>15.145</v>
      </c>
      <c r="W415" s="17">
        <f>D415*V415</f>
        <v>227.17499999999998</v>
      </c>
      <c r="X415" s="18" t="s">
        <v>836</v>
      </c>
      <c r="Y415" s="19">
        <v>3</v>
      </c>
      <c r="Z415" s="19">
        <v>3.1</v>
      </c>
      <c r="AA415" s="19">
        <v>20.2</v>
      </c>
      <c r="AB415" s="19"/>
      <c r="AC415" s="19"/>
      <c r="AD415" s="10">
        <f>V415/1.23</f>
        <v>12.3130081300813</v>
      </c>
      <c r="AE415" s="10">
        <f>AD415*1.1</f>
        <v>13.544308943089431</v>
      </c>
      <c r="AF415" s="20">
        <f>AE415/4.55</f>
        <v>2.9767711962833916</v>
      </c>
      <c r="AG415" s="20">
        <f>AF415*D415</f>
        <v>44.65156794425087</v>
      </c>
    </row>
    <row r="416" spans="1:33" ht="12.75">
      <c r="A416" s="10" t="s">
        <v>19</v>
      </c>
      <c r="B416" s="12">
        <v>3165140614986</v>
      </c>
      <c r="C416" s="13" t="s">
        <v>837</v>
      </c>
      <c r="D416" s="13">
        <v>31</v>
      </c>
      <c r="E416" s="13">
        <v>19.99</v>
      </c>
      <c r="F416" s="14">
        <f>E416/1.23</f>
        <v>16.2520325203252</v>
      </c>
      <c r="G416" s="13">
        <f>F416*1.1</f>
        <v>17.87723577235772</v>
      </c>
      <c r="H416" s="14">
        <f>G416/4.55</f>
        <v>3.9290628071115874</v>
      </c>
      <c r="I416" s="13">
        <f>(E416*0.3)</f>
        <v>5.997000000000001</v>
      </c>
      <c r="J416" s="13">
        <f>D416*E416</f>
        <v>619.6899999999999</v>
      </c>
      <c r="K416" s="13">
        <f>E416-I416</f>
        <v>13.992999999999999</v>
      </c>
      <c r="L416" s="13">
        <f>K416/1.23</f>
        <v>11.376422764227641</v>
      </c>
      <c r="M416" s="13">
        <f>L416*1.1</f>
        <v>12.514065040650406</v>
      </c>
      <c r="N416" s="14">
        <f>D416*H416</f>
        <v>121.8009470204592</v>
      </c>
      <c r="O416" s="14">
        <f>M416/4.55</f>
        <v>2.750343964978111</v>
      </c>
      <c r="P416" s="14">
        <f>D416*O416</f>
        <v>85.26066291432144</v>
      </c>
      <c r="Q416" s="13">
        <f>J416*0.3</f>
        <v>185.907</v>
      </c>
      <c r="R416" s="13">
        <f>J416-Q416</f>
        <v>433.7829999999999</v>
      </c>
      <c r="S416" s="13">
        <f>(E416*0.5)</f>
        <v>9.995</v>
      </c>
      <c r="T416" s="15">
        <f>J416*0.5</f>
        <v>309.84499999999997</v>
      </c>
      <c r="U416" s="16">
        <f>J416-T416</f>
        <v>309.84499999999997</v>
      </c>
      <c r="V416" s="17">
        <f>U416/D416</f>
        <v>9.995</v>
      </c>
      <c r="W416" s="17">
        <f>D416*V416</f>
        <v>309.84499999999997</v>
      </c>
      <c r="X416" s="18" t="s">
        <v>838</v>
      </c>
      <c r="Y416" s="19">
        <v>3</v>
      </c>
      <c r="Z416" s="19">
        <v>3.1</v>
      </c>
      <c r="AA416" s="19">
        <v>3.2</v>
      </c>
      <c r="AB416" s="19">
        <v>2.2</v>
      </c>
      <c r="AC416" s="19"/>
      <c r="AD416" s="10">
        <f>V416/1.23</f>
        <v>8.1260162601626</v>
      </c>
      <c r="AE416" s="10">
        <f>AD416*1.1</f>
        <v>8.93861788617886</v>
      </c>
      <c r="AF416" s="20">
        <f>AE416/4.55</f>
        <v>1.9645314035557937</v>
      </c>
      <c r="AG416" s="20">
        <f>AF416*D416</f>
        <v>60.9004735102296</v>
      </c>
    </row>
    <row r="417" spans="1:33" ht="12.75">
      <c r="A417" s="10" t="s">
        <v>19</v>
      </c>
      <c r="B417" s="12">
        <v>3165140615136</v>
      </c>
      <c r="C417" s="13" t="s">
        <v>839</v>
      </c>
      <c r="D417" s="13">
        <v>15</v>
      </c>
      <c r="E417" s="13">
        <v>19</v>
      </c>
      <c r="F417" s="14">
        <f>E417/1.23</f>
        <v>15.447154471544716</v>
      </c>
      <c r="G417" s="13">
        <f>F417*1.1</f>
        <v>16.991869918699187</v>
      </c>
      <c r="H417" s="14">
        <f>G417/4.55</f>
        <v>3.734476905208613</v>
      </c>
      <c r="I417" s="13">
        <f>(E417*0.3)</f>
        <v>5.700000000000001</v>
      </c>
      <c r="J417" s="13">
        <f>D417*E417</f>
        <v>285</v>
      </c>
      <c r="K417" s="13">
        <f>E417-I417</f>
        <v>13.299999999999999</v>
      </c>
      <c r="L417" s="13">
        <f>K417/1.23</f>
        <v>10.8130081300813</v>
      </c>
      <c r="M417" s="13">
        <f>L417*1.1</f>
        <v>11.894308943089431</v>
      </c>
      <c r="N417" s="14">
        <f>D417*H417</f>
        <v>56.0171535781292</v>
      </c>
      <c r="O417" s="14">
        <f>M417/4.55</f>
        <v>2.614133833646029</v>
      </c>
      <c r="P417" s="14">
        <f>D417*O417</f>
        <v>39.21200750469043</v>
      </c>
      <c r="Q417" s="13">
        <f>J417*0.3</f>
        <v>85.50000000000001</v>
      </c>
      <c r="R417" s="13">
        <f>J417-Q417</f>
        <v>199.5</v>
      </c>
      <c r="S417" s="13">
        <f>(E417*0.5)</f>
        <v>9.5</v>
      </c>
      <c r="T417" s="15">
        <f>J417*0.5</f>
        <v>142.5</v>
      </c>
      <c r="U417" s="16">
        <f>J417-T417</f>
        <v>142.5</v>
      </c>
      <c r="V417" s="17">
        <f>U417/D417</f>
        <v>9.5</v>
      </c>
      <c r="W417" s="17">
        <f>D417*V417</f>
        <v>142.5</v>
      </c>
      <c r="X417" s="18" t="s">
        <v>820</v>
      </c>
      <c r="Y417" s="19">
        <v>3</v>
      </c>
      <c r="Z417" s="19">
        <v>2.1</v>
      </c>
      <c r="AA417" s="19">
        <v>20.1</v>
      </c>
      <c r="AB417" s="19"/>
      <c r="AC417" s="19"/>
      <c r="AD417" s="10">
        <f>V417/1.23</f>
        <v>7.723577235772358</v>
      </c>
      <c r="AE417" s="10">
        <f>AD417*1.1</f>
        <v>8.495934959349594</v>
      </c>
      <c r="AF417" s="20">
        <f>AE417/4.55</f>
        <v>1.8672384526043064</v>
      </c>
      <c r="AG417" s="20">
        <f>AF417*D417</f>
        <v>28.0085767890646</v>
      </c>
    </row>
    <row r="418" spans="1:33" ht="12.75">
      <c r="A418" s="10" t="s">
        <v>19</v>
      </c>
      <c r="B418" s="12">
        <v>3165140615143</v>
      </c>
      <c r="C418" s="13" t="s">
        <v>840</v>
      </c>
      <c r="D418" s="13">
        <v>24</v>
      </c>
      <c r="E418" s="13">
        <v>19</v>
      </c>
      <c r="F418" s="14">
        <f>E418/1.23</f>
        <v>15.447154471544716</v>
      </c>
      <c r="G418" s="13">
        <f>F418*1.1</f>
        <v>16.991869918699187</v>
      </c>
      <c r="H418" s="14">
        <f>G418/4.55</f>
        <v>3.734476905208613</v>
      </c>
      <c r="I418" s="13">
        <f>(E418*0.3)</f>
        <v>5.700000000000001</v>
      </c>
      <c r="J418" s="13">
        <f>D418*E418</f>
        <v>456</v>
      </c>
      <c r="K418" s="13">
        <f>E418-I418</f>
        <v>13.299999999999999</v>
      </c>
      <c r="L418" s="13">
        <f>K418/1.23</f>
        <v>10.8130081300813</v>
      </c>
      <c r="M418" s="13">
        <f>L418*1.1</f>
        <v>11.894308943089431</v>
      </c>
      <c r="N418" s="14">
        <f>D418*H418</f>
        <v>89.62744572500671</v>
      </c>
      <c r="O418" s="14">
        <f>M418/4.55</f>
        <v>2.614133833646029</v>
      </c>
      <c r="P418" s="14">
        <f>D418*O418</f>
        <v>62.73921200750469</v>
      </c>
      <c r="Q418" s="13">
        <f>J418*0.3</f>
        <v>136.8</v>
      </c>
      <c r="R418" s="13">
        <f>J418-Q418</f>
        <v>319.2</v>
      </c>
      <c r="S418" s="13">
        <f>(E418*0.5)</f>
        <v>9.5</v>
      </c>
      <c r="T418" s="15">
        <f>J418*0.5</f>
        <v>228</v>
      </c>
      <c r="U418" s="16">
        <f>J418-T418</f>
        <v>228</v>
      </c>
      <c r="V418" s="17">
        <f>U418/D418</f>
        <v>9.5</v>
      </c>
      <c r="W418" s="17">
        <f>D418*V418</f>
        <v>228</v>
      </c>
      <c r="X418" s="18" t="s">
        <v>841</v>
      </c>
      <c r="Y418" s="19">
        <v>3</v>
      </c>
      <c r="Z418" s="19">
        <v>2.1</v>
      </c>
      <c r="AA418" s="19">
        <v>4.1</v>
      </c>
      <c r="AB418" s="19">
        <v>3.2</v>
      </c>
      <c r="AC418" s="19">
        <v>20.1</v>
      </c>
      <c r="AD418" s="10">
        <f>V418/1.23</f>
        <v>7.723577235772358</v>
      </c>
      <c r="AE418" s="10">
        <f>AD418*1.1</f>
        <v>8.495934959349594</v>
      </c>
      <c r="AF418" s="20">
        <f>AE418/4.55</f>
        <v>1.8672384526043064</v>
      </c>
      <c r="AG418" s="20">
        <f>AF418*D418</f>
        <v>44.813722862503354</v>
      </c>
    </row>
    <row r="419" spans="1:33" ht="12.75">
      <c r="A419" s="10" t="s">
        <v>19</v>
      </c>
      <c r="B419" s="12">
        <v>3165140615006</v>
      </c>
      <c r="C419" s="13" t="s">
        <v>842</v>
      </c>
      <c r="D419" s="13">
        <v>28</v>
      </c>
      <c r="E419" s="13">
        <v>19.99</v>
      </c>
      <c r="F419" s="14">
        <f>E419/1.23</f>
        <v>16.2520325203252</v>
      </c>
      <c r="G419" s="13">
        <f>F419*1.1</f>
        <v>17.87723577235772</v>
      </c>
      <c r="H419" s="14">
        <f>G419/4.55</f>
        <v>3.9290628071115874</v>
      </c>
      <c r="I419" s="13">
        <f>(E419*0.3)</f>
        <v>5.997000000000001</v>
      </c>
      <c r="J419" s="13">
        <f>D419*E419</f>
        <v>559.7199999999999</v>
      </c>
      <c r="K419" s="13">
        <f>E419-I419</f>
        <v>13.992999999999999</v>
      </c>
      <c r="L419" s="13">
        <f>K419/1.23</f>
        <v>11.376422764227641</v>
      </c>
      <c r="M419" s="13">
        <f>L419*1.1</f>
        <v>12.514065040650406</v>
      </c>
      <c r="N419" s="14">
        <f>D419*H419</f>
        <v>110.01375859912444</v>
      </c>
      <c r="O419" s="14">
        <f>M419/4.55</f>
        <v>2.750343964978111</v>
      </c>
      <c r="P419" s="14">
        <f>D419*O419</f>
        <v>77.00963101938711</v>
      </c>
      <c r="Q419" s="13">
        <f>J419*0.3</f>
        <v>167.916</v>
      </c>
      <c r="R419" s="13">
        <f>J419-Q419</f>
        <v>391.8039999999999</v>
      </c>
      <c r="S419" s="13">
        <f>(E419*0.5)</f>
        <v>9.995</v>
      </c>
      <c r="T419" s="15">
        <f>J419*0.5</f>
        <v>279.85999999999996</v>
      </c>
      <c r="U419" s="16">
        <f>J419-T419</f>
        <v>279.85999999999996</v>
      </c>
      <c r="V419" s="17">
        <f>U419/D419</f>
        <v>9.995</v>
      </c>
      <c r="W419" s="17">
        <f>D419*V419</f>
        <v>279.85999999999996</v>
      </c>
      <c r="X419" s="18" t="s">
        <v>843</v>
      </c>
      <c r="Y419" s="19">
        <v>3</v>
      </c>
      <c r="Z419" s="19">
        <v>3.1</v>
      </c>
      <c r="AA419" s="19">
        <v>3.2</v>
      </c>
      <c r="AB419" s="19">
        <v>2.2</v>
      </c>
      <c r="AC419" s="19"/>
      <c r="AD419" s="10">
        <f>V419/1.23</f>
        <v>8.1260162601626</v>
      </c>
      <c r="AE419" s="10">
        <f>AD419*1.1</f>
        <v>8.93861788617886</v>
      </c>
      <c r="AF419" s="20">
        <f>AE419/4.55</f>
        <v>1.9645314035557937</v>
      </c>
      <c r="AG419" s="20">
        <f>AF419*D419</f>
        <v>55.00687929956222</v>
      </c>
    </row>
    <row r="420" spans="1:33" ht="12.75">
      <c r="A420" s="10" t="s">
        <v>19</v>
      </c>
      <c r="B420" s="12">
        <v>3165140615167</v>
      </c>
      <c r="C420" s="13" t="s">
        <v>844</v>
      </c>
      <c r="D420" s="13">
        <v>16</v>
      </c>
      <c r="E420" s="13">
        <v>19</v>
      </c>
      <c r="F420" s="14">
        <f>E420/1.23</f>
        <v>15.447154471544716</v>
      </c>
      <c r="G420" s="13">
        <f>F420*1.1</f>
        <v>16.991869918699187</v>
      </c>
      <c r="H420" s="14">
        <f>G420/4.55</f>
        <v>3.734476905208613</v>
      </c>
      <c r="I420" s="13">
        <f>(E420*0.3)</f>
        <v>5.700000000000001</v>
      </c>
      <c r="J420" s="13">
        <f>D420*E420</f>
        <v>304</v>
      </c>
      <c r="K420" s="13">
        <f>E420-I420</f>
        <v>13.299999999999999</v>
      </c>
      <c r="L420" s="13">
        <f>K420/1.23</f>
        <v>10.8130081300813</v>
      </c>
      <c r="M420" s="13">
        <f>L420*1.1</f>
        <v>11.894308943089431</v>
      </c>
      <c r="N420" s="14">
        <f>D420*H420</f>
        <v>59.751630483337806</v>
      </c>
      <c r="O420" s="14">
        <f>M420/4.55</f>
        <v>2.614133833646029</v>
      </c>
      <c r="P420" s="14">
        <f>D420*O420</f>
        <v>41.82614133833646</v>
      </c>
      <c r="Q420" s="13">
        <f>J420*0.3</f>
        <v>91.20000000000002</v>
      </c>
      <c r="R420" s="13">
        <f>J420-Q420</f>
        <v>212.79999999999998</v>
      </c>
      <c r="S420" s="13">
        <f>(E420*0.5)</f>
        <v>9.5</v>
      </c>
      <c r="T420" s="15">
        <f>J420*0.5</f>
        <v>152</v>
      </c>
      <c r="U420" s="16">
        <f>J420-T420</f>
        <v>152</v>
      </c>
      <c r="V420" s="17">
        <f>U420/D420</f>
        <v>9.5</v>
      </c>
      <c r="W420" s="17">
        <f>D420*V420</f>
        <v>152</v>
      </c>
      <c r="X420" s="18" t="s">
        <v>845</v>
      </c>
      <c r="Y420" s="19">
        <v>3</v>
      </c>
      <c r="Z420" s="19">
        <v>2.1</v>
      </c>
      <c r="AA420" s="19">
        <v>20.2</v>
      </c>
      <c r="AB420" s="19"/>
      <c r="AC420" s="19"/>
      <c r="AD420" s="10">
        <f>V420/1.23</f>
        <v>7.723577235772358</v>
      </c>
      <c r="AE420" s="10">
        <f>AD420*1.1</f>
        <v>8.495934959349594</v>
      </c>
      <c r="AF420" s="20">
        <f>AE420/4.55</f>
        <v>1.8672384526043064</v>
      </c>
      <c r="AG420" s="20">
        <f>AF420*D420</f>
        <v>29.875815241668903</v>
      </c>
    </row>
    <row r="421" spans="1:33" ht="12.75">
      <c r="A421" s="10" t="s">
        <v>19</v>
      </c>
      <c r="B421" s="12">
        <v>3165140615068</v>
      </c>
      <c r="C421" s="13" t="s">
        <v>846</v>
      </c>
      <c r="D421" s="13">
        <v>18</v>
      </c>
      <c r="E421" s="13">
        <v>10</v>
      </c>
      <c r="F421" s="14">
        <f>E421/1.23</f>
        <v>8.130081300813009</v>
      </c>
      <c r="G421" s="13">
        <f>F421*1.1</f>
        <v>8.943089430894311</v>
      </c>
      <c r="H421" s="14">
        <f>G421/4.55</f>
        <v>1.9655141606361124</v>
      </c>
      <c r="I421" s="13">
        <f>(E421*0.3)</f>
        <v>3.0000000000000004</v>
      </c>
      <c r="J421" s="13">
        <f>D421*E421</f>
        <v>180</v>
      </c>
      <c r="K421" s="13">
        <f>E421-I421</f>
        <v>7</v>
      </c>
      <c r="L421" s="13">
        <f>K421/1.23</f>
        <v>5.691056910569106</v>
      </c>
      <c r="M421" s="13">
        <f>L421*1.1</f>
        <v>6.260162601626017</v>
      </c>
      <c r="N421" s="14">
        <f>D421*H421</f>
        <v>35.379254891450024</v>
      </c>
      <c r="O421" s="14">
        <f>M421/4.55</f>
        <v>1.3758599124452784</v>
      </c>
      <c r="P421" s="14">
        <f>D421*O421</f>
        <v>24.76547842401501</v>
      </c>
      <c r="Q421" s="13">
        <f>J421*0.3</f>
        <v>54.00000000000001</v>
      </c>
      <c r="R421" s="13">
        <f>J421-Q421</f>
        <v>126</v>
      </c>
      <c r="S421" s="13">
        <f>(E421*0.5)</f>
        <v>5</v>
      </c>
      <c r="T421" s="15">
        <f>J421*0.5</f>
        <v>90</v>
      </c>
      <c r="U421" s="16">
        <f>J421-T421</f>
        <v>90</v>
      </c>
      <c r="V421" s="17">
        <f>U421/D421</f>
        <v>5</v>
      </c>
      <c r="W421" s="17">
        <f>D421*V421</f>
        <v>90</v>
      </c>
      <c r="X421" s="18" t="s">
        <v>847</v>
      </c>
      <c r="Y421" s="19">
        <v>3</v>
      </c>
      <c r="Z421" s="19">
        <v>4.1</v>
      </c>
      <c r="AA421" s="19">
        <v>20.1</v>
      </c>
      <c r="AB421" s="19"/>
      <c r="AC421" s="19"/>
      <c r="AD421" s="10">
        <f>V421/1.23</f>
        <v>4.065040650406504</v>
      </c>
      <c r="AE421" s="10">
        <f>AD421*1.1</f>
        <v>4.4715447154471555</v>
      </c>
      <c r="AF421" s="20">
        <f>AE421/4.55</f>
        <v>0.9827570803180562</v>
      </c>
      <c r="AG421" s="20">
        <f>AF421*D421</f>
        <v>17.689627445725012</v>
      </c>
    </row>
    <row r="422" spans="1:33" ht="12.75">
      <c r="A422" s="10" t="s">
        <v>19</v>
      </c>
      <c r="B422" s="12">
        <v>3165140615037</v>
      </c>
      <c r="C422" s="13" t="s">
        <v>848</v>
      </c>
      <c r="D422" s="13">
        <v>10</v>
      </c>
      <c r="E422" s="13">
        <v>10</v>
      </c>
      <c r="F422" s="14">
        <f>E422/1.23</f>
        <v>8.130081300813009</v>
      </c>
      <c r="G422" s="13">
        <f>F422*1.1</f>
        <v>8.943089430894311</v>
      </c>
      <c r="H422" s="14">
        <f>G422/4.55</f>
        <v>1.9655141606361124</v>
      </c>
      <c r="I422" s="13">
        <f>(E422*0.3)</f>
        <v>3.0000000000000004</v>
      </c>
      <c r="J422" s="13">
        <f>D422*E422</f>
        <v>100</v>
      </c>
      <c r="K422" s="13">
        <f>E422-I422</f>
        <v>7</v>
      </c>
      <c r="L422" s="13">
        <f>K422/1.23</f>
        <v>5.691056910569106</v>
      </c>
      <c r="M422" s="13">
        <f>L422*1.1</f>
        <v>6.260162601626017</v>
      </c>
      <c r="N422" s="14">
        <f>D422*H422</f>
        <v>19.655141606361124</v>
      </c>
      <c r="O422" s="14">
        <f>M422/4.55</f>
        <v>1.3758599124452784</v>
      </c>
      <c r="P422" s="14">
        <f>D422*O422</f>
        <v>13.758599124452784</v>
      </c>
      <c r="Q422" s="13">
        <f>J422*0.3</f>
        <v>30.000000000000004</v>
      </c>
      <c r="R422" s="13">
        <f>J422-Q422</f>
        <v>70</v>
      </c>
      <c r="S422" s="13">
        <f>(E422*0.5)</f>
        <v>5</v>
      </c>
      <c r="T422" s="15">
        <f>J422*0.5</f>
        <v>50</v>
      </c>
      <c r="U422" s="16">
        <f>J422-T422</f>
        <v>50</v>
      </c>
      <c r="V422" s="17">
        <f>U422/D422</f>
        <v>5</v>
      </c>
      <c r="W422" s="17">
        <f>D422*V422</f>
        <v>50</v>
      </c>
      <c r="X422" s="18" t="s">
        <v>828</v>
      </c>
      <c r="Y422" s="19">
        <v>3</v>
      </c>
      <c r="Z422" s="19">
        <v>3.1</v>
      </c>
      <c r="AA422" s="19">
        <v>20.1</v>
      </c>
      <c r="AB422" s="19"/>
      <c r="AC422" s="19"/>
      <c r="AD422" s="10">
        <f>V422/1.23</f>
        <v>4.065040650406504</v>
      </c>
      <c r="AE422" s="10">
        <f>AD422*1.1</f>
        <v>4.4715447154471555</v>
      </c>
      <c r="AF422" s="20">
        <f>AE422/4.55</f>
        <v>0.9827570803180562</v>
      </c>
      <c r="AG422" s="20">
        <f>AF422*D422</f>
        <v>9.827570803180562</v>
      </c>
    </row>
    <row r="423" spans="1:33" ht="12.75">
      <c r="A423" s="10" t="s">
        <v>19</v>
      </c>
      <c r="B423" s="12">
        <v>3165140615075</v>
      </c>
      <c r="C423" s="13" t="s">
        <v>849</v>
      </c>
      <c r="D423" s="13">
        <v>27</v>
      </c>
      <c r="E423" s="13">
        <v>10</v>
      </c>
      <c r="F423" s="14">
        <f>E423/1.23</f>
        <v>8.130081300813009</v>
      </c>
      <c r="G423" s="13">
        <f>F423*1.1</f>
        <v>8.943089430894311</v>
      </c>
      <c r="H423" s="14">
        <f>G423/4.55</f>
        <v>1.9655141606361124</v>
      </c>
      <c r="I423" s="13">
        <f>(E423*0.3)</f>
        <v>3.0000000000000004</v>
      </c>
      <c r="J423" s="13">
        <f>D423*E423</f>
        <v>270</v>
      </c>
      <c r="K423" s="13">
        <f>E423-I423</f>
        <v>7</v>
      </c>
      <c r="L423" s="13">
        <f>K423/1.23</f>
        <v>5.691056910569106</v>
      </c>
      <c r="M423" s="13">
        <f>L423*1.1</f>
        <v>6.260162601626017</v>
      </c>
      <c r="N423" s="14">
        <f>D423*H423</f>
        <v>53.06888233717503</v>
      </c>
      <c r="O423" s="14">
        <f>M423/4.55</f>
        <v>1.3758599124452784</v>
      </c>
      <c r="P423" s="14">
        <f>D423*O423</f>
        <v>37.148217636022515</v>
      </c>
      <c r="Q423" s="13">
        <f>J423*0.3</f>
        <v>81.00000000000001</v>
      </c>
      <c r="R423" s="13">
        <f>J423-Q423</f>
        <v>189</v>
      </c>
      <c r="S423" s="13">
        <f>(E423*0.5)</f>
        <v>5</v>
      </c>
      <c r="T423" s="15">
        <f>J423*0.5</f>
        <v>135</v>
      </c>
      <c r="U423" s="16">
        <f>J423-T423</f>
        <v>135</v>
      </c>
      <c r="V423" s="17">
        <f>U423/D423</f>
        <v>5</v>
      </c>
      <c r="W423" s="17">
        <f>D423*V423</f>
        <v>135</v>
      </c>
      <c r="X423" s="18" t="s">
        <v>843</v>
      </c>
      <c r="Y423" s="19">
        <v>3</v>
      </c>
      <c r="Z423" s="19">
        <v>3.1</v>
      </c>
      <c r="AA423" s="19">
        <v>3.2</v>
      </c>
      <c r="AB423" s="19">
        <v>20.1</v>
      </c>
      <c r="AC423" s="19"/>
      <c r="AD423" s="10">
        <f>V423/1.23</f>
        <v>4.065040650406504</v>
      </c>
      <c r="AE423" s="10">
        <f>AD423*1.1</f>
        <v>4.4715447154471555</v>
      </c>
      <c r="AF423" s="20">
        <f>AE423/4.55</f>
        <v>0.9827570803180562</v>
      </c>
      <c r="AG423" s="20">
        <f>AF423*D423</f>
        <v>26.534441168587517</v>
      </c>
    </row>
    <row r="424" spans="1:33" ht="12.75">
      <c r="A424" s="10" t="s">
        <v>19</v>
      </c>
      <c r="B424" s="12">
        <v>3165140615310</v>
      </c>
      <c r="C424" s="13" t="s">
        <v>850</v>
      </c>
      <c r="D424" s="13">
        <v>11</v>
      </c>
      <c r="E424" s="13">
        <v>19</v>
      </c>
      <c r="F424" s="14">
        <f>E424/1.23</f>
        <v>15.447154471544716</v>
      </c>
      <c r="G424" s="13">
        <f>F424*1.1</f>
        <v>16.991869918699187</v>
      </c>
      <c r="H424" s="14">
        <f>G424/4.55</f>
        <v>3.734476905208613</v>
      </c>
      <c r="I424" s="13">
        <f>(E424*0.3)</f>
        <v>5.700000000000001</v>
      </c>
      <c r="J424" s="13">
        <f>D424*E424</f>
        <v>209</v>
      </c>
      <c r="K424" s="13">
        <f>E424-I424</f>
        <v>13.299999999999999</v>
      </c>
      <c r="L424" s="13">
        <f>K424/1.23</f>
        <v>10.8130081300813</v>
      </c>
      <c r="M424" s="13">
        <f>L424*1.1</f>
        <v>11.894308943089431</v>
      </c>
      <c r="N424" s="14">
        <f>D424*H424</f>
        <v>41.079245957294745</v>
      </c>
      <c r="O424" s="14">
        <f>M424/4.55</f>
        <v>2.614133833646029</v>
      </c>
      <c r="P424" s="14">
        <f>D424*O424</f>
        <v>28.75547217010632</v>
      </c>
      <c r="Q424" s="13">
        <f>J424*0.3</f>
        <v>62.70000000000001</v>
      </c>
      <c r="R424" s="13">
        <f>J424-Q424</f>
        <v>146.29999999999998</v>
      </c>
      <c r="S424" s="13">
        <f>(E424*0.5)</f>
        <v>9.5</v>
      </c>
      <c r="T424" s="15">
        <f>J424*0.5</f>
        <v>104.5</v>
      </c>
      <c r="U424" s="16">
        <f>J424-T424</f>
        <v>104.5</v>
      </c>
      <c r="V424" s="17">
        <f>U424/D424</f>
        <v>9.5</v>
      </c>
      <c r="W424" s="17">
        <f>D424*V424</f>
        <v>104.5</v>
      </c>
      <c r="X424" s="18" t="s">
        <v>851</v>
      </c>
      <c r="Y424" s="19">
        <v>2</v>
      </c>
      <c r="Z424" s="19">
        <v>2.2</v>
      </c>
      <c r="AA424" s="19"/>
      <c r="AB424" s="19"/>
      <c r="AC424" s="19"/>
      <c r="AD424" s="10">
        <f>V424/1.23</f>
        <v>7.723577235772358</v>
      </c>
      <c r="AE424" s="10">
        <f>AD424*1.1</f>
        <v>8.495934959349594</v>
      </c>
      <c r="AF424" s="20">
        <f>AE424/4.55</f>
        <v>1.8672384526043064</v>
      </c>
      <c r="AG424" s="20">
        <f>AF424*D424</f>
        <v>20.539622978647373</v>
      </c>
    </row>
    <row r="425" spans="1:33" ht="12.75">
      <c r="A425" s="10" t="s">
        <v>19</v>
      </c>
      <c r="B425" s="12">
        <v>3165140614979</v>
      </c>
      <c r="C425" s="13" t="s">
        <v>852</v>
      </c>
      <c r="D425" s="13">
        <v>22</v>
      </c>
      <c r="E425" s="13">
        <v>23.99</v>
      </c>
      <c r="F425" s="14">
        <f>E425/1.23</f>
        <v>19.504065040650406</v>
      </c>
      <c r="G425" s="13">
        <f>F425*1.1</f>
        <v>21.45447154471545</v>
      </c>
      <c r="H425" s="14">
        <f>G425/4.55</f>
        <v>4.715268471366033</v>
      </c>
      <c r="I425" s="13">
        <f>(E425*0.3)</f>
        <v>7.197000000000001</v>
      </c>
      <c r="J425" s="13">
        <f>D425*E425</f>
        <v>527.78</v>
      </c>
      <c r="K425" s="13">
        <f>E425-I425</f>
        <v>16.793</v>
      </c>
      <c r="L425" s="13">
        <f>K425/1.23</f>
        <v>13.652845528455284</v>
      </c>
      <c r="M425" s="13">
        <f>L425*1.1</f>
        <v>15.018130081300814</v>
      </c>
      <c r="N425" s="14">
        <f>D425*H425</f>
        <v>103.73590637005273</v>
      </c>
      <c r="O425" s="14">
        <f>M425/4.55</f>
        <v>3.300687929956223</v>
      </c>
      <c r="P425" s="14">
        <f>D425*O425</f>
        <v>72.61513445903691</v>
      </c>
      <c r="Q425" s="13">
        <f>J425*0.3</f>
        <v>158.334</v>
      </c>
      <c r="R425" s="13">
        <f>J425-Q425</f>
        <v>369.44599999999997</v>
      </c>
      <c r="S425" s="13">
        <f>(E425*0.5)</f>
        <v>11.995</v>
      </c>
      <c r="T425" s="15">
        <f>J425*0.5</f>
        <v>263.89</v>
      </c>
      <c r="U425" s="16">
        <f>J425-T425</f>
        <v>263.89</v>
      </c>
      <c r="V425" s="17">
        <f>U425/D425</f>
        <v>11.995</v>
      </c>
      <c r="W425" s="17">
        <f>D425*V425</f>
        <v>263.89</v>
      </c>
      <c r="X425" s="18" t="s">
        <v>853</v>
      </c>
      <c r="Y425" s="19">
        <v>3</v>
      </c>
      <c r="Z425" s="19">
        <v>3.1</v>
      </c>
      <c r="AA425" s="19">
        <v>3.2</v>
      </c>
      <c r="AB425" s="19">
        <v>2.2</v>
      </c>
      <c r="AC425" s="19"/>
      <c r="AD425" s="10">
        <f>V425/1.23</f>
        <v>9.752032520325203</v>
      </c>
      <c r="AE425" s="10">
        <f>AD425*1.1</f>
        <v>10.727235772357725</v>
      </c>
      <c r="AF425" s="20">
        <f>AE425/4.55</f>
        <v>2.3576342356830167</v>
      </c>
      <c r="AG425" s="20">
        <f>AF425*D425</f>
        <v>51.867953185026366</v>
      </c>
    </row>
    <row r="426" spans="1:33" ht="12.75">
      <c r="A426" s="10" t="s">
        <v>19</v>
      </c>
      <c r="B426" s="12">
        <v>3165140615105</v>
      </c>
      <c r="C426" s="13" t="s">
        <v>854</v>
      </c>
      <c r="D426" s="13">
        <v>17</v>
      </c>
      <c r="E426" s="13">
        <v>19</v>
      </c>
      <c r="F426" s="14">
        <f>E426/1.23</f>
        <v>15.447154471544716</v>
      </c>
      <c r="G426" s="13">
        <f>F426*1.1</f>
        <v>16.991869918699187</v>
      </c>
      <c r="H426" s="14">
        <f>G426/4.55</f>
        <v>3.734476905208613</v>
      </c>
      <c r="I426" s="13">
        <f>(E426*0.3)</f>
        <v>5.700000000000001</v>
      </c>
      <c r="J426" s="13">
        <f>D426*E426</f>
        <v>323</v>
      </c>
      <c r="K426" s="13">
        <f>E426-I426</f>
        <v>13.299999999999999</v>
      </c>
      <c r="L426" s="13">
        <f>K426/1.23</f>
        <v>10.8130081300813</v>
      </c>
      <c r="M426" s="13">
        <f>L426*1.1</f>
        <v>11.894308943089431</v>
      </c>
      <c r="N426" s="14">
        <f>D426*H426</f>
        <v>63.486107388546415</v>
      </c>
      <c r="O426" s="14">
        <f>M426/4.55</f>
        <v>2.614133833646029</v>
      </c>
      <c r="P426" s="14">
        <f>D426*O426</f>
        <v>44.44027517198249</v>
      </c>
      <c r="Q426" s="13">
        <f>J426*0.3</f>
        <v>96.90000000000002</v>
      </c>
      <c r="R426" s="13">
        <f>J426-Q426</f>
        <v>226.09999999999997</v>
      </c>
      <c r="S426" s="13">
        <f>(E426*0.5)</f>
        <v>9.5</v>
      </c>
      <c r="T426" s="15">
        <f>J426*0.5</f>
        <v>161.5</v>
      </c>
      <c r="U426" s="16">
        <f>J426-T426</f>
        <v>161.5</v>
      </c>
      <c r="V426" s="17">
        <f>U426/D426</f>
        <v>9.5</v>
      </c>
      <c r="W426" s="17">
        <f>D426*V426</f>
        <v>161.5</v>
      </c>
      <c r="X426" s="18" t="s">
        <v>855</v>
      </c>
      <c r="Y426" s="19">
        <v>3</v>
      </c>
      <c r="Z426" s="19">
        <v>2.1</v>
      </c>
      <c r="AA426" s="19">
        <v>20.2</v>
      </c>
      <c r="AB426" s="19"/>
      <c r="AC426" s="19"/>
      <c r="AD426" s="10">
        <f>V426/1.23</f>
        <v>7.723577235772358</v>
      </c>
      <c r="AE426" s="10">
        <f>AD426*1.1</f>
        <v>8.495934959349594</v>
      </c>
      <c r="AF426" s="20">
        <f>AE426/4.55</f>
        <v>1.8672384526043064</v>
      </c>
      <c r="AG426" s="20">
        <f>AF426*D426</f>
        <v>31.743053694273208</v>
      </c>
    </row>
    <row r="427" spans="1:33" ht="12.75">
      <c r="A427" s="10" t="s">
        <v>19</v>
      </c>
      <c r="B427" s="12">
        <v>3165140614993</v>
      </c>
      <c r="C427" s="13" t="s">
        <v>856</v>
      </c>
      <c r="D427" s="13">
        <v>20</v>
      </c>
      <c r="E427" s="13">
        <v>12</v>
      </c>
      <c r="F427" s="14">
        <f>E427/1.23</f>
        <v>9.75609756097561</v>
      </c>
      <c r="G427" s="13">
        <f>F427*1.1</f>
        <v>10.731707317073171</v>
      </c>
      <c r="H427" s="14">
        <f>G427/4.55</f>
        <v>2.3586169927633343</v>
      </c>
      <c r="I427" s="13">
        <f>(E427*0.3)</f>
        <v>3.6000000000000005</v>
      </c>
      <c r="J427" s="13">
        <f>D427*E427</f>
        <v>240</v>
      </c>
      <c r="K427" s="13">
        <f>E427-I427</f>
        <v>8.399999999999999</v>
      </c>
      <c r="L427" s="13">
        <f>K427/1.23</f>
        <v>6.829268292682926</v>
      </c>
      <c r="M427" s="13">
        <f>L427*1.1</f>
        <v>7.512195121951219</v>
      </c>
      <c r="N427" s="14">
        <f>D427*H427</f>
        <v>47.172339855266685</v>
      </c>
      <c r="O427" s="14">
        <f>M427/4.55</f>
        <v>1.6510318949343339</v>
      </c>
      <c r="P427" s="14">
        <f>D427*O427</f>
        <v>33.02063789868668</v>
      </c>
      <c r="Q427" s="13">
        <f>J427*0.3</f>
        <v>72.00000000000001</v>
      </c>
      <c r="R427" s="13">
        <f>J427-Q427</f>
        <v>168</v>
      </c>
      <c r="S427" s="13">
        <f>(E427*0.5)</f>
        <v>6</v>
      </c>
      <c r="T427" s="15">
        <f>J427*0.5</f>
        <v>120</v>
      </c>
      <c r="U427" s="16">
        <f>J427-T427</f>
        <v>120</v>
      </c>
      <c r="V427" s="17">
        <f>U427/D427</f>
        <v>6</v>
      </c>
      <c r="W427" s="17">
        <f>D427*V427</f>
        <v>120</v>
      </c>
      <c r="X427" s="18" t="s">
        <v>847</v>
      </c>
      <c r="Y427" s="19">
        <v>3</v>
      </c>
      <c r="Z427" s="19">
        <v>2.2</v>
      </c>
      <c r="AA427" s="19"/>
      <c r="AB427" s="19"/>
      <c r="AC427" s="19"/>
      <c r="AD427" s="10">
        <f>V427/1.23</f>
        <v>4.878048780487805</v>
      </c>
      <c r="AE427" s="10">
        <f>AD427*1.1</f>
        <v>5.365853658536586</v>
      </c>
      <c r="AF427" s="20">
        <f>AE427/4.55</f>
        <v>1.1793084963816671</v>
      </c>
      <c r="AG427" s="20">
        <f>AF427*D427</f>
        <v>23.586169927633343</v>
      </c>
    </row>
    <row r="428" spans="1:33" ht="12.75">
      <c r="A428" s="10" t="s">
        <v>19</v>
      </c>
      <c r="B428" s="12">
        <v>3165140615013</v>
      </c>
      <c r="C428" s="13" t="s">
        <v>857</v>
      </c>
      <c r="D428" s="13">
        <v>17</v>
      </c>
      <c r="E428" s="13">
        <v>25</v>
      </c>
      <c r="F428" s="14">
        <f>E428/1.23</f>
        <v>20.32520325203252</v>
      </c>
      <c r="G428" s="13">
        <f>F428*1.1</f>
        <v>22.357723577235774</v>
      </c>
      <c r="H428" s="14">
        <f>G428/4.55</f>
        <v>4.91378540159028</v>
      </c>
      <c r="I428" s="13">
        <f>(E428*0.3)</f>
        <v>7.500000000000001</v>
      </c>
      <c r="J428" s="13">
        <f>D428*E428</f>
        <v>425</v>
      </c>
      <c r="K428" s="13">
        <f>E428-I428</f>
        <v>17.5</v>
      </c>
      <c r="L428" s="13">
        <f>K428/1.23</f>
        <v>14.227642276422765</v>
      </c>
      <c r="M428" s="13">
        <f>L428*1.1</f>
        <v>15.650406504065042</v>
      </c>
      <c r="N428" s="14">
        <f>D428*H428</f>
        <v>83.53435182703475</v>
      </c>
      <c r="O428" s="14">
        <f>M428/4.55</f>
        <v>3.439649781113196</v>
      </c>
      <c r="P428" s="14">
        <f>D428*O428</f>
        <v>58.474046278924334</v>
      </c>
      <c r="Q428" s="13">
        <f>J428*0.3</f>
        <v>127.50000000000001</v>
      </c>
      <c r="R428" s="13">
        <f>J428-Q428</f>
        <v>297.5</v>
      </c>
      <c r="S428" s="13">
        <f>(E428*0.5)</f>
        <v>12.5</v>
      </c>
      <c r="T428" s="15">
        <f>J428*0.5</f>
        <v>212.5</v>
      </c>
      <c r="U428" s="16">
        <f>J428-T428</f>
        <v>212.5</v>
      </c>
      <c r="V428" s="17">
        <f>U428/D428</f>
        <v>12.5</v>
      </c>
      <c r="W428" s="17">
        <f>D428*V428</f>
        <v>212.5</v>
      </c>
      <c r="X428" s="18" t="s">
        <v>858</v>
      </c>
      <c r="Y428" s="19">
        <v>3</v>
      </c>
      <c r="Z428" s="19">
        <v>3.1</v>
      </c>
      <c r="AA428" s="19">
        <v>20.1</v>
      </c>
      <c r="AB428" s="19"/>
      <c r="AC428" s="19"/>
      <c r="AD428" s="10">
        <f>V428/1.23</f>
        <v>10.16260162601626</v>
      </c>
      <c r="AE428" s="10">
        <f>AD428*1.1</f>
        <v>11.178861788617887</v>
      </c>
      <c r="AF428" s="20">
        <f>AE428/4.55</f>
        <v>2.45689270079514</v>
      </c>
      <c r="AG428" s="20">
        <f>AF428*D428</f>
        <v>41.76717591351738</v>
      </c>
    </row>
    <row r="429" spans="1:33" ht="12.75">
      <c r="A429" s="10" t="s">
        <v>19</v>
      </c>
      <c r="B429" s="12">
        <v>3165140615365</v>
      </c>
      <c r="C429" s="13" t="s">
        <v>859</v>
      </c>
      <c r="D429" s="13">
        <v>21</v>
      </c>
      <c r="E429" s="13">
        <v>12</v>
      </c>
      <c r="F429" s="14">
        <f>E429/1.23</f>
        <v>9.75609756097561</v>
      </c>
      <c r="G429" s="13">
        <f>F429*1.1</f>
        <v>10.731707317073171</v>
      </c>
      <c r="H429" s="14">
        <f>G429/4.55</f>
        <v>2.3586169927633343</v>
      </c>
      <c r="I429" s="13">
        <f>(E429*0.3)</f>
        <v>3.6000000000000005</v>
      </c>
      <c r="J429" s="13">
        <f>D429*E429</f>
        <v>252</v>
      </c>
      <c r="K429" s="13">
        <f>E429-I429</f>
        <v>8.399999999999999</v>
      </c>
      <c r="L429" s="13">
        <f>K429/1.23</f>
        <v>6.829268292682926</v>
      </c>
      <c r="M429" s="13">
        <f>L429*1.1</f>
        <v>7.512195121951219</v>
      </c>
      <c r="N429" s="14">
        <f>D429*H429</f>
        <v>49.530956848030016</v>
      </c>
      <c r="O429" s="14">
        <f>M429/4.55</f>
        <v>1.6510318949343339</v>
      </c>
      <c r="P429" s="14">
        <f>D429*O429</f>
        <v>34.671669793621014</v>
      </c>
      <c r="Q429" s="13">
        <f>J429*0.3</f>
        <v>75.60000000000001</v>
      </c>
      <c r="R429" s="13">
        <f>J429-Q429</f>
        <v>176.39999999999998</v>
      </c>
      <c r="S429" s="13">
        <f>(E429*0.5)</f>
        <v>6</v>
      </c>
      <c r="T429" s="15">
        <f>J429*0.5</f>
        <v>126</v>
      </c>
      <c r="U429" s="16">
        <f>J429-T429</f>
        <v>126</v>
      </c>
      <c r="V429" s="17">
        <f>U429/D429</f>
        <v>6</v>
      </c>
      <c r="W429" s="17">
        <f>D429*V429</f>
        <v>126</v>
      </c>
      <c r="X429" s="18" t="s">
        <v>860</v>
      </c>
      <c r="Y429" s="19">
        <v>3</v>
      </c>
      <c r="Z429" s="19">
        <v>3.1</v>
      </c>
      <c r="AA429" s="19">
        <v>20.2</v>
      </c>
      <c r="AB429" s="19"/>
      <c r="AC429" s="19"/>
      <c r="AD429" s="10">
        <f>V429/1.23</f>
        <v>4.878048780487805</v>
      </c>
      <c r="AE429" s="10">
        <f>AD429*1.1</f>
        <v>5.365853658536586</v>
      </c>
      <c r="AF429" s="20">
        <f>AE429/4.55</f>
        <v>1.1793084963816671</v>
      </c>
      <c r="AG429" s="20">
        <f>AF429*D429</f>
        <v>24.765478424015008</v>
      </c>
    </row>
    <row r="430" spans="1:33" ht="12.75">
      <c r="A430" s="10" t="s">
        <v>19</v>
      </c>
      <c r="B430" s="12">
        <v>3165140615464</v>
      </c>
      <c r="C430" s="13" t="s">
        <v>861</v>
      </c>
      <c r="D430" s="13">
        <v>25</v>
      </c>
      <c r="E430" s="13">
        <v>25</v>
      </c>
      <c r="F430" s="14">
        <f>E430/1.23</f>
        <v>20.32520325203252</v>
      </c>
      <c r="G430" s="13">
        <f>F430*1.1</f>
        <v>22.357723577235774</v>
      </c>
      <c r="H430" s="14">
        <f>G430/4.55</f>
        <v>4.91378540159028</v>
      </c>
      <c r="I430" s="13">
        <f>(E430*0.3)</f>
        <v>7.500000000000001</v>
      </c>
      <c r="J430" s="13">
        <f>D430*E430</f>
        <v>625</v>
      </c>
      <c r="K430" s="13">
        <f>E430-I430</f>
        <v>17.5</v>
      </c>
      <c r="L430" s="13">
        <f>K430/1.23</f>
        <v>14.227642276422765</v>
      </c>
      <c r="M430" s="13">
        <f>L430*1.1</f>
        <v>15.650406504065042</v>
      </c>
      <c r="N430" s="14">
        <f>D430*H430</f>
        <v>122.844635039757</v>
      </c>
      <c r="O430" s="14">
        <f>M430/4.55</f>
        <v>3.439649781113196</v>
      </c>
      <c r="P430" s="14">
        <f>D430*O430</f>
        <v>85.9912445278299</v>
      </c>
      <c r="Q430" s="13">
        <f>J430*0.3</f>
        <v>187.50000000000003</v>
      </c>
      <c r="R430" s="13">
        <f>J430-Q430</f>
        <v>437.5</v>
      </c>
      <c r="S430" s="13">
        <f>(E430*0.5)</f>
        <v>12.5</v>
      </c>
      <c r="T430" s="15">
        <f>J430*0.5</f>
        <v>312.5</v>
      </c>
      <c r="U430" s="16">
        <f>J430-T430</f>
        <v>312.5</v>
      </c>
      <c r="V430" s="17">
        <f>U430/D430</f>
        <v>12.5</v>
      </c>
      <c r="W430" s="17">
        <f>D430*V430</f>
        <v>312.5</v>
      </c>
      <c r="X430" s="18" t="s">
        <v>862</v>
      </c>
      <c r="Y430" s="19">
        <v>3</v>
      </c>
      <c r="Z430" s="19">
        <v>3.1</v>
      </c>
      <c r="AA430" s="19">
        <v>3.2</v>
      </c>
      <c r="AB430" s="19">
        <v>20.2</v>
      </c>
      <c r="AC430" s="19"/>
      <c r="AD430" s="10">
        <f>V430/1.23</f>
        <v>10.16260162601626</v>
      </c>
      <c r="AE430" s="10">
        <f>AD430*1.1</f>
        <v>11.178861788617887</v>
      </c>
      <c r="AF430" s="20">
        <f>AE430/4.55</f>
        <v>2.45689270079514</v>
      </c>
      <c r="AG430" s="20">
        <f>AF430*D430</f>
        <v>61.4223175198785</v>
      </c>
    </row>
    <row r="431" spans="1:33" ht="12.75">
      <c r="A431" s="10" t="s">
        <v>19</v>
      </c>
      <c r="B431" s="12">
        <v>3165140615358</v>
      </c>
      <c r="C431" s="13" t="s">
        <v>863</v>
      </c>
      <c r="D431" s="13">
        <v>34</v>
      </c>
      <c r="E431" s="13">
        <v>32</v>
      </c>
      <c r="F431" s="14">
        <f>E431/1.23</f>
        <v>26.016260162601625</v>
      </c>
      <c r="G431" s="13">
        <f>F431*1.1</f>
        <v>28.61788617886179</v>
      </c>
      <c r="H431" s="14">
        <f>G431/4.55</f>
        <v>6.289645314035559</v>
      </c>
      <c r="I431" s="13">
        <f>(E431*0.3)</f>
        <v>9.600000000000001</v>
      </c>
      <c r="J431" s="13">
        <f>D431*E431</f>
        <v>1088</v>
      </c>
      <c r="K431" s="13">
        <f>E431-I431</f>
        <v>22.4</v>
      </c>
      <c r="L431" s="13">
        <f>K431/1.23</f>
        <v>18.211382113821138</v>
      </c>
      <c r="M431" s="13">
        <f>L431*1.1</f>
        <v>20.032520325203254</v>
      </c>
      <c r="N431" s="14">
        <f>D431*H431</f>
        <v>213.84794067720898</v>
      </c>
      <c r="O431" s="14">
        <f>M431/4.55</f>
        <v>4.4027517198248916</v>
      </c>
      <c r="P431" s="14">
        <f>D431*O431</f>
        <v>149.6935584740463</v>
      </c>
      <c r="Q431" s="13">
        <f>J431*0.3</f>
        <v>326.40000000000003</v>
      </c>
      <c r="R431" s="13">
        <f>J431-Q431</f>
        <v>761.5999999999999</v>
      </c>
      <c r="S431" s="13">
        <f>(E431*0.5)</f>
        <v>16</v>
      </c>
      <c r="T431" s="15">
        <f>J431*0.5</f>
        <v>544</v>
      </c>
      <c r="U431" s="16">
        <f>J431-T431</f>
        <v>544</v>
      </c>
      <c r="V431" s="17">
        <f>U431/D431</f>
        <v>16</v>
      </c>
      <c r="W431" s="17">
        <f>D431*V431</f>
        <v>544</v>
      </c>
      <c r="X431" s="18" t="s">
        <v>864</v>
      </c>
      <c r="Y431" s="19">
        <v>2</v>
      </c>
      <c r="Z431" s="19">
        <v>3.1</v>
      </c>
      <c r="AA431" s="19">
        <v>18</v>
      </c>
      <c r="AB431" s="19">
        <v>20.2</v>
      </c>
      <c r="AC431" s="19"/>
      <c r="AD431" s="10">
        <f>V431/1.23</f>
        <v>13.008130081300813</v>
      </c>
      <c r="AE431" s="10">
        <f>AD431*1.1</f>
        <v>14.308943089430896</v>
      </c>
      <c r="AF431" s="20">
        <f>AE431/4.55</f>
        <v>3.1448226570177793</v>
      </c>
      <c r="AG431" s="20">
        <f>AF431*D431</f>
        <v>106.92397033860449</v>
      </c>
    </row>
    <row r="432" spans="1:33" ht="12.75">
      <c r="A432" s="10" t="s">
        <v>19</v>
      </c>
      <c r="B432" s="12">
        <v>3165140615457</v>
      </c>
      <c r="C432" s="13" t="s">
        <v>865</v>
      </c>
      <c r="D432" s="13">
        <v>33</v>
      </c>
      <c r="E432" s="13">
        <v>7</v>
      </c>
      <c r="F432" s="14">
        <f>E432/1.23</f>
        <v>5.691056910569106</v>
      </c>
      <c r="G432" s="13">
        <f>F432*1.1</f>
        <v>6.260162601626017</v>
      </c>
      <c r="H432" s="14">
        <f>G432/4.55</f>
        <v>1.3758599124452784</v>
      </c>
      <c r="I432" s="13">
        <f>(E432*0.3)</f>
        <v>2.1000000000000005</v>
      </c>
      <c r="J432" s="13">
        <f>D432*E432</f>
        <v>231</v>
      </c>
      <c r="K432" s="13">
        <f>E432-I432</f>
        <v>4.8999999999999995</v>
      </c>
      <c r="L432" s="13">
        <f>K432/1.23</f>
        <v>3.9837398373983737</v>
      </c>
      <c r="M432" s="13">
        <f>L432*1.1</f>
        <v>4.382113821138211</v>
      </c>
      <c r="N432" s="14">
        <f>D432*H432</f>
        <v>45.40337711069419</v>
      </c>
      <c r="O432" s="14">
        <f>M432/4.55</f>
        <v>0.9631019387116948</v>
      </c>
      <c r="P432" s="14">
        <f>D432*O432</f>
        <v>31.78236397748593</v>
      </c>
      <c r="Q432" s="13">
        <f>J432*0.3</f>
        <v>69.30000000000001</v>
      </c>
      <c r="R432" s="13">
        <f>J432-Q432</f>
        <v>161.7</v>
      </c>
      <c r="S432" s="13">
        <f>(E432*0.5)</f>
        <v>3.5</v>
      </c>
      <c r="T432" s="15">
        <f>J432*0.5</f>
        <v>115.5</v>
      </c>
      <c r="U432" s="16">
        <f>J432-T432</f>
        <v>115.5</v>
      </c>
      <c r="V432" s="17">
        <f>U432/D432</f>
        <v>3.5</v>
      </c>
      <c r="W432" s="17">
        <f>D432*V432</f>
        <v>115.5</v>
      </c>
      <c r="X432" s="18" t="s">
        <v>866</v>
      </c>
      <c r="Y432" s="19">
        <v>3</v>
      </c>
      <c r="Z432" s="19">
        <v>3.1</v>
      </c>
      <c r="AA432" s="19">
        <v>18</v>
      </c>
      <c r="AB432" s="19">
        <v>20.2</v>
      </c>
      <c r="AC432" s="19"/>
      <c r="AD432" s="10">
        <f>V432/1.23</f>
        <v>2.845528455284553</v>
      </c>
      <c r="AE432" s="10">
        <f>AD432*1.1</f>
        <v>3.1300813008130084</v>
      </c>
      <c r="AF432" s="20">
        <f>AE432/4.55</f>
        <v>0.6879299562226392</v>
      </c>
      <c r="AG432" s="20">
        <f>AF432*D432</f>
        <v>22.701688555347094</v>
      </c>
    </row>
    <row r="433" spans="1:33" ht="12.75">
      <c r="A433" s="10" t="s">
        <v>19</v>
      </c>
      <c r="B433" s="12">
        <v>3165140615099</v>
      </c>
      <c r="C433" s="13" t="s">
        <v>867</v>
      </c>
      <c r="D433" s="13">
        <v>10</v>
      </c>
      <c r="E433" s="13">
        <v>10</v>
      </c>
      <c r="F433" s="14">
        <f>E433/1.23</f>
        <v>8.130081300813009</v>
      </c>
      <c r="G433" s="13">
        <f>F433*1.1</f>
        <v>8.943089430894311</v>
      </c>
      <c r="H433" s="14">
        <f>G433/4.55</f>
        <v>1.9655141606361124</v>
      </c>
      <c r="I433" s="13">
        <f>(E433*0.3)</f>
        <v>3.0000000000000004</v>
      </c>
      <c r="J433" s="13">
        <f>D433*E433</f>
        <v>100</v>
      </c>
      <c r="K433" s="13">
        <f>E433-I433</f>
        <v>7</v>
      </c>
      <c r="L433" s="13">
        <f>K433/1.23</f>
        <v>5.691056910569106</v>
      </c>
      <c r="M433" s="13">
        <f>L433*1.1</f>
        <v>6.260162601626017</v>
      </c>
      <c r="N433" s="14">
        <f>D433*H433</f>
        <v>19.655141606361124</v>
      </c>
      <c r="O433" s="14">
        <f>M433/4.55</f>
        <v>1.3758599124452784</v>
      </c>
      <c r="P433" s="14">
        <f>D433*O433</f>
        <v>13.758599124452784</v>
      </c>
      <c r="Q433" s="13">
        <f>J433*0.3</f>
        <v>30.000000000000004</v>
      </c>
      <c r="R433" s="13">
        <f>J433-Q433</f>
        <v>70</v>
      </c>
      <c r="S433" s="13">
        <f>(E433*0.5)</f>
        <v>5</v>
      </c>
      <c r="T433" s="15">
        <f>J433*0.5</f>
        <v>50</v>
      </c>
      <c r="U433" s="16">
        <f>J433-T433</f>
        <v>50</v>
      </c>
      <c r="V433" s="17">
        <f>U433/D433</f>
        <v>5</v>
      </c>
      <c r="W433" s="17">
        <f>D433*V433</f>
        <v>50</v>
      </c>
      <c r="X433" s="18" t="s">
        <v>836</v>
      </c>
      <c r="Y433" s="19">
        <v>3</v>
      </c>
      <c r="Z433" s="19">
        <v>3.1</v>
      </c>
      <c r="AA433" s="19">
        <v>20.1</v>
      </c>
      <c r="AB433" s="19"/>
      <c r="AC433" s="19"/>
      <c r="AD433" s="10">
        <f>V433/1.23</f>
        <v>4.065040650406504</v>
      </c>
      <c r="AE433" s="10">
        <f>AD433*1.1</f>
        <v>4.4715447154471555</v>
      </c>
      <c r="AF433" s="20">
        <f>AE433/4.55</f>
        <v>0.9827570803180562</v>
      </c>
      <c r="AG433" s="20">
        <f>AF433*D433</f>
        <v>9.827570803180562</v>
      </c>
    </row>
    <row r="434" spans="1:33" ht="12.75">
      <c r="A434" s="10" t="s">
        <v>19</v>
      </c>
      <c r="B434" s="12">
        <v>3165140388931</v>
      </c>
      <c r="C434" s="13" t="s">
        <v>868</v>
      </c>
      <c r="D434" s="13">
        <v>9</v>
      </c>
      <c r="E434" s="13">
        <v>12</v>
      </c>
      <c r="F434" s="14">
        <f>E434/1.23</f>
        <v>9.75609756097561</v>
      </c>
      <c r="G434" s="13">
        <f>F434*1.1</f>
        <v>10.731707317073171</v>
      </c>
      <c r="H434" s="14">
        <f>G434/4.55</f>
        <v>2.3586169927633343</v>
      </c>
      <c r="I434" s="13">
        <f>(E434*0.3)</f>
        <v>3.6000000000000005</v>
      </c>
      <c r="J434" s="13">
        <f>D434*E434</f>
        <v>108</v>
      </c>
      <c r="K434" s="13">
        <f>E434-I434</f>
        <v>8.399999999999999</v>
      </c>
      <c r="L434" s="13">
        <f>K434/1.23</f>
        <v>6.829268292682926</v>
      </c>
      <c r="M434" s="13">
        <f>L434*1.1</f>
        <v>7.512195121951219</v>
      </c>
      <c r="N434" s="14">
        <f>D434*H434</f>
        <v>21.22755293487001</v>
      </c>
      <c r="O434" s="14">
        <f>M434/4.55</f>
        <v>1.6510318949343339</v>
      </c>
      <c r="P434" s="14">
        <f>D434*O434</f>
        <v>14.859287054409005</v>
      </c>
      <c r="Q434" s="13">
        <f>J434*0.3</f>
        <v>32.400000000000006</v>
      </c>
      <c r="R434" s="13">
        <f>J434-Q434</f>
        <v>75.6</v>
      </c>
      <c r="S434" s="13">
        <f>(E434*0.5)</f>
        <v>6</v>
      </c>
      <c r="T434" s="15">
        <f>J434*0.5</f>
        <v>54</v>
      </c>
      <c r="U434" s="16">
        <f>J434-T434</f>
        <v>54</v>
      </c>
      <c r="V434" s="17">
        <f>U434/D434</f>
        <v>6</v>
      </c>
      <c r="W434" s="17">
        <f>D434*V434</f>
        <v>54</v>
      </c>
      <c r="X434" s="18" t="s">
        <v>869</v>
      </c>
      <c r="Y434" s="19">
        <v>2</v>
      </c>
      <c r="Z434" s="19">
        <v>26</v>
      </c>
      <c r="AA434" s="19">
        <v>20.1</v>
      </c>
      <c r="AB434" s="19">
        <v>20.2</v>
      </c>
      <c r="AC434" s="19"/>
      <c r="AD434" s="10">
        <f>V434/1.23</f>
        <v>4.878048780487805</v>
      </c>
      <c r="AE434" s="10">
        <f>AD434*1.1</f>
        <v>5.365853658536586</v>
      </c>
      <c r="AF434" s="20">
        <f>AE434/4.55</f>
        <v>1.1793084963816671</v>
      </c>
      <c r="AG434" s="20">
        <f>AF434*D434</f>
        <v>10.613776467435004</v>
      </c>
    </row>
    <row r="435" spans="1:33" ht="12.75">
      <c r="A435" s="10" t="s">
        <v>19</v>
      </c>
      <c r="B435" s="12">
        <v>3165140615341</v>
      </c>
      <c r="C435" s="13" t="s">
        <v>870</v>
      </c>
      <c r="D435" s="13">
        <v>6</v>
      </c>
      <c r="E435" s="13">
        <v>25</v>
      </c>
      <c r="F435" s="14">
        <f>E435/1.23</f>
        <v>20.32520325203252</v>
      </c>
      <c r="G435" s="13">
        <f>F435*1.1</f>
        <v>22.357723577235774</v>
      </c>
      <c r="H435" s="14">
        <f>G435/4.55</f>
        <v>4.91378540159028</v>
      </c>
      <c r="I435" s="13">
        <f>(E435*0.3)</f>
        <v>7.500000000000001</v>
      </c>
      <c r="J435" s="13">
        <f>D435*E435</f>
        <v>150</v>
      </c>
      <c r="K435" s="13">
        <f>E435-I435</f>
        <v>17.5</v>
      </c>
      <c r="L435" s="13">
        <f>K435/1.23</f>
        <v>14.227642276422765</v>
      </c>
      <c r="M435" s="13">
        <f>L435*1.1</f>
        <v>15.650406504065042</v>
      </c>
      <c r="N435" s="14">
        <f>D435*H435</f>
        <v>29.48271240954168</v>
      </c>
      <c r="O435" s="14">
        <f>M435/4.55</f>
        <v>3.439649781113196</v>
      </c>
      <c r="P435" s="14">
        <f>D435*O435</f>
        <v>20.637898686679176</v>
      </c>
      <c r="Q435" s="13">
        <f>J435*0.3</f>
        <v>45.00000000000001</v>
      </c>
      <c r="R435" s="13">
        <f>J435-Q435</f>
        <v>105</v>
      </c>
      <c r="S435" s="13">
        <f>(E435*0.5)</f>
        <v>12.5</v>
      </c>
      <c r="T435" s="15">
        <f>J435*0.5</f>
        <v>75</v>
      </c>
      <c r="U435" s="16">
        <f>J435-T435</f>
        <v>75</v>
      </c>
      <c r="V435" s="17">
        <f>U435/D435</f>
        <v>12.5</v>
      </c>
      <c r="W435" s="17">
        <f>D435*V435</f>
        <v>75</v>
      </c>
      <c r="X435" s="18" t="s">
        <v>871</v>
      </c>
      <c r="Y435" s="19">
        <v>2</v>
      </c>
      <c r="Z435" s="19">
        <v>2.2</v>
      </c>
      <c r="AA435" s="19"/>
      <c r="AB435" s="19"/>
      <c r="AC435" s="19"/>
      <c r="AD435" s="10">
        <f>V435/1.23</f>
        <v>10.16260162601626</v>
      </c>
      <c r="AE435" s="10">
        <f>AD435*1.1</f>
        <v>11.178861788617887</v>
      </c>
      <c r="AF435" s="20">
        <f>AE435/4.55</f>
        <v>2.45689270079514</v>
      </c>
      <c r="AG435" s="20">
        <f>AF435*D435</f>
        <v>14.74135620477084</v>
      </c>
    </row>
    <row r="436" spans="1:33" ht="12.75">
      <c r="A436" s="10" t="s">
        <v>19</v>
      </c>
      <c r="B436" s="12">
        <v>3165140615327</v>
      </c>
      <c r="C436" s="13" t="s">
        <v>872</v>
      </c>
      <c r="D436" s="13">
        <v>14</v>
      </c>
      <c r="E436" s="13">
        <v>14</v>
      </c>
      <c r="F436" s="14">
        <f>E436/1.23</f>
        <v>11.382113821138212</v>
      </c>
      <c r="G436" s="13">
        <f>F436*1.1</f>
        <v>12.520325203252034</v>
      </c>
      <c r="H436" s="14">
        <f>G436/4.55</f>
        <v>2.7517198248905568</v>
      </c>
      <c r="I436" s="13">
        <f>(E436*0.3)</f>
        <v>4.200000000000001</v>
      </c>
      <c r="J436" s="13">
        <f>D436*E436</f>
        <v>196</v>
      </c>
      <c r="K436" s="13">
        <f>E436-I436</f>
        <v>9.799999999999999</v>
      </c>
      <c r="L436" s="13">
        <f>K436/1.23</f>
        <v>7.967479674796747</v>
      </c>
      <c r="M436" s="13">
        <f>L436*1.1</f>
        <v>8.764227642276422</v>
      </c>
      <c r="N436" s="14">
        <f>D436*H436</f>
        <v>38.524077548467794</v>
      </c>
      <c r="O436" s="14">
        <f>M436/4.55</f>
        <v>1.9262038774233896</v>
      </c>
      <c r="P436" s="14">
        <f>D436*O436</f>
        <v>26.966854283927454</v>
      </c>
      <c r="Q436" s="13">
        <f>J436*0.3</f>
        <v>58.80000000000001</v>
      </c>
      <c r="R436" s="13">
        <f>J436-Q436</f>
        <v>137.2</v>
      </c>
      <c r="S436" s="13">
        <f>(E436*0.5)</f>
        <v>7</v>
      </c>
      <c r="T436" s="15">
        <f>J436*0.5</f>
        <v>98</v>
      </c>
      <c r="U436" s="16">
        <f>J436-T436</f>
        <v>98</v>
      </c>
      <c r="V436" s="17">
        <f>U436/D436</f>
        <v>7</v>
      </c>
      <c r="W436" s="17">
        <f>D436*V436</f>
        <v>98</v>
      </c>
      <c r="X436" s="18" t="s">
        <v>873</v>
      </c>
      <c r="Y436" s="19">
        <v>3</v>
      </c>
      <c r="Z436" s="19">
        <v>2.2</v>
      </c>
      <c r="AA436" s="19"/>
      <c r="AB436" s="19"/>
      <c r="AC436" s="19"/>
      <c r="AD436" s="10">
        <f>V436/1.23</f>
        <v>5.691056910569106</v>
      </c>
      <c r="AE436" s="10">
        <f>AD436*1.1</f>
        <v>6.260162601626017</v>
      </c>
      <c r="AF436" s="20">
        <f>AE436/4.55</f>
        <v>1.3758599124452784</v>
      </c>
      <c r="AG436" s="20">
        <f>AF436*D436</f>
        <v>19.262038774233897</v>
      </c>
    </row>
    <row r="437" spans="1:33" ht="12.75">
      <c r="A437" s="10" t="s">
        <v>19</v>
      </c>
      <c r="B437" s="12">
        <v>3165140615129</v>
      </c>
      <c r="C437" s="13" t="s">
        <v>874</v>
      </c>
      <c r="D437" s="13">
        <v>14</v>
      </c>
      <c r="E437" s="13">
        <v>19</v>
      </c>
      <c r="F437" s="14">
        <f>E437/1.23</f>
        <v>15.447154471544716</v>
      </c>
      <c r="G437" s="13">
        <f>F437*1.1</f>
        <v>16.991869918699187</v>
      </c>
      <c r="H437" s="14">
        <f>G437/4.55</f>
        <v>3.734476905208613</v>
      </c>
      <c r="I437" s="13">
        <f>(E437*0.3)</f>
        <v>5.700000000000001</v>
      </c>
      <c r="J437" s="13">
        <f>D437*E437</f>
        <v>266</v>
      </c>
      <c r="K437" s="13">
        <f>E437-I437</f>
        <v>13.299999999999999</v>
      </c>
      <c r="L437" s="13">
        <f>K437/1.23</f>
        <v>10.8130081300813</v>
      </c>
      <c r="M437" s="13">
        <f>L437*1.1</f>
        <v>11.894308943089431</v>
      </c>
      <c r="N437" s="14">
        <f>D437*H437</f>
        <v>52.28267667292058</v>
      </c>
      <c r="O437" s="14">
        <f>M437/4.55</f>
        <v>2.614133833646029</v>
      </c>
      <c r="P437" s="14">
        <f>D437*O437</f>
        <v>36.597873671044404</v>
      </c>
      <c r="Q437" s="13">
        <f>J437*0.3</f>
        <v>79.80000000000001</v>
      </c>
      <c r="R437" s="13">
        <f>J437-Q437</f>
        <v>186.2</v>
      </c>
      <c r="S437" s="13">
        <f>(E437*0.5)</f>
        <v>9.5</v>
      </c>
      <c r="T437" s="15">
        <f>J437*0.5</f>
        <v>133</v>
      </c>
      <c r="U437" s="16">
        <f>J437-T437</f>
        <v>133</v>
      </c>
      <c r="V437" s="17">
        <f>U437/D437</f>
        <v>9.5</v>
      </c>
      <c r="W437" s="17">
        <f>D437*V437</f>
        <v>133</v>
      </c>
      <c r="X437" s="18" t="s">
        <v>875</v>
      </c>
      <c r="Y437" s="19">
        <v>3</v>
      </c>
      <c r="Z437" s="19">
        <v>2.1</v>
      </c>
      <c r="AA437" s="19">
        <v>20.2</v>
      </c>
      <c r="AB437" s="19"/>
      <c r="AC437" s="19"/>
      <c r="AD437" s="10">
        <f>V437/1.23</f>
        <v>7.723577235772358</v>
      </c>
      <c r="AE437" s="10">
        <f>AD437*1.1</f>
        <v>8.495934959349594</v>
      </c>
      <c r="AF437" s="20">
        <f>AE437/4.55</f>
        <v>1.8672384526043064</v>
      </c>
      <c r="AG437" s="20">
        <f>AF437*D437</f>
        <v>26.14133833646029</v>
      </c>
    </row>
    <row r="438" spans="1:33" ht="12.75">
      <c r="A438" s="10" t="s">
        <v>19</v>
      </c>
      <c r="B438" s="12">
        <v>3165140591584</v>
      </c>
      <c r="C438" s="13" t="s">
        <v>876</v>
      </c>
      <c r="D438" s="13">
        <v>81</v>
      </c>
      <c r="E438" s="13">
        <v>8.46</v>
      </c>
      <c r="F438" s="14">
        <f>E438/1.23</f>
        <v>6.878048780487806</v>
      </c>
      <c r="G438" s="13">
        <f>F438*1.1</f>
        <v>7.565853658536587</v>
      </c>
      <c r="H438" s="14">
        <f>G438/4.55</f>
        <v>1.662824979898151</v>
      </c>
      <c r="I438" s="13">
        <f>(E438*0.3)</f>
        <v>2.5380000000000007</v>
      </c>
      <c r="J438" s="13">
        <f>D438*E438</f>
        <v>685.2600000000001</v>
      </c>
      <c r="K438" s="13">
        <f>E438-I438</f>
        <v>5.922000000000001</v>
      </c>
      <c r="L438" s="13">
        <f>K438/1.23</f>
        <v>4.814634146341464</v>
      </c>
      <c r="M438" s="13">
        <f>L438*1.1</f>
        <v>5.296097560975611</v>
      </c>
      <c r="N438" s="14">
        <f>D438*H438</f>
        <v>134.68882337175023</v>
      </c>
      <c r="O438" s="14">
        <f>M438/4.55</f>
        <v>1.1639774859287058</v>
      </c>
      <c r="P438" s="14">
        <f>D438*O438</f>
        <v>94.28217636022517</v>
      </c>
      <c r="Q438" s="13">
        <f>J438*0.3</f>
        <v>205.57800000000006</v>
      </c>
      <c r="R438" s="13">
        <f>J438-Q438</f>
        <v>479.682</v>
      </c>
      <c r="S438" s="13">
        <f>(E438*0.5)</f>
        <v>4.23</v>
      </c>
      <c r="T438" s="15">
        <f>J438*0.5</f>
        <v>342.63000000000005</v>
      </c>
      <c r="U438" s="16">
        <f>J438-T438</f>
        <v>342.63000000000005</v>
      </c>
      <c r="V438" s="17">
        <f>U438/D438</f>
        <v>4.23</v>
      </c>
      <c r="W438" s="17">
        <f>D438*V438</f>
        <v>342.63000000000005</v>
      </c>
      <c r="X438" s="18" t="s">
        <v>877</v>
      </c>
      <c r="Y438" s="19">
        <v>14</v>
      </c>
      <c r="Z438" s="19">
        <v>10.2</v>
      </c>
      <c r="AA438" s="19">
        <v>10.5</v>
      </c>
      <c r="AB438" s="19"/>
      <c r="AC438" s="19"/>
      <c r="AD438" s="10">
        <f>V438/1.23</f>
        <v>3.439024390243903</v>
      </c>
      <c r="AE438" s="10">
        <f>AD438*1.1</f>
        <v>3.7829268292682934</v>
      </c>
      <c r="AF438" s="20">
        <f>AE438/4.55</f>
        <v>0.8314124899490755</v>
      </c>
      <c r="AG438" s="20">
        <f>AF438*D438</f>
        <v>67.34441168587512</v>
      </c>
    </row>
    <row r="439" spans="1:33" ht="12.75">
      <c r="A439" s="10" t="s">
        <v>19</v>
      </c>
      <c r="B439" s="12">
        <v>3165140116428</v>
      </c>
      <c r="C439" s="13" t="s">
        <v>878</v>
      </c>
      <c r="D439" s="13">
        <v>92</v>
      </c>
      <c r="E439" s="13">
        <v>2.58</v>
      </c>
      <c r="F439" s="14">
        <f>E439/1.23</f>
        <v>2.097560975609756</v>
      </c>
      <c r="G439" s="13">
        <f>F439*1.1</f>
        <v>2.307317073170732</v>
      </c>
      <c r="H439" s="14">
        <f>G439/4.55</f>
        <v>0.507102653444117</v>
      </c>
      <c r="I439" s="13">
        <f>(E439*0.3)</f>
        <v>0.7740000000000001</v>
      </c>
      <c r="J439" s="13">
        <f>D439*E439</f>
        <v>237.36</v>
      </c>
      <c r="K439" s="13">
        <f>E439-I439</f>
        <v>1.806</v>
      </c>
      <c r="L439" s="13">
        <f>K439/1.23</f>
        <v>1.4682926829268292</v>
      </c>
      <c r="M439" s="13">
        <f>L439*1.1</f>
        <v>1.6151219512195123</v>
      </c>
      <c r="N439" s="14">
        <f>D439*H439</f>
        <v>46.653444116858765</v>
      </c>
      <c r="O439" s="14">
        <f>M439/4.55</f>
        <v>0.35497185741088183</v>
      </c>
      <c r="P439" s="14">
        <f>D439*O439</f>
        <v>32.65741088180113</v>
      </c>
      <c r="Q439" s="13">
        <f>J439*0.3</f>
        <v>71.20800000000001</v>
      </c>
      <c r="R439" s="13">
        <f>J439-Q439</f>
        <v>166.152</v>
      </c>
      <c r="S439" s="13">
        <f>(E439*0.5)</f>
        <v>1.29</v>
      </c>
      <c r="T439" s="15">
        <f>J439*0.5</f>
        <v>118.68</v>
      </c>
      <c r="U439" s="16">
        <f>J439-T439</f>
        <v>118.68</v>
      </c>
      <c r="V439" s="17">
        <f>U439/D439</f>
        <v>1.29</v>
      </c>
      <c r="W439" s="17">
        <f>D439*V439</f>
        <v>118.68</v>
      </c>
      <c r="X439" s="18" t="s">
        <v>879</v>
      </c>
      <c r="Y439" s="19">
        <v>13</v>
      </c>
      <c r="Z439" s="19">
        <v>10.2</v>
      </c>
      <c r="AA439" s="19">
        <v>10.5</v>
      </c>
      <c r="AB439" s="19"/>
      <c r="AC439" s="19"/>
      <c r="AD439" s="10">
        <f>V439/1.23</f>
        <v>1.048780487804878</v>
      </c>
      <c r="AE439" s="10">
        <f>AD439*1.1</f>
        <v>1.153658536585366</v>
      </c>
      <c r="AF439" s="20">
        <f>AE439/4.55</f>
        <v>0.2535513267220585</v>
      </c>
      <c r="AG439" s="20">
        <f>AF439*D439</f>
        <v>23.326722058429382</v>
      </c>
    </row>
    <row r="440" spans="1:33" ht="12.75">
      <c r="A440" s="10" t="s">
        <v>19</v>
      </c>
      <c r="B440" s="12">
        <v>3165140149426</v>
      </c>
      <c r="C440" s="13" t="s">
        <v>880</v>
      </c>
      <c r="D440" s="13">
        <v>44</v>
      </c>
      <c r="E440" s="13">
        <v>3</v>
      </c>
      <c r="F440" s="14">
        <f>E440/1.23</f>
        <v>2.4390243902439024</v>
      </c>
      <c r="G440" s="13">
        <f>F440*1.1</f>
        <v>2.682926829268293</v>
      </c>
      <c r="H440" s="14">
        <f>G440/4.55</f>
        <v>0.5896542481908336</v>
      </c>
      <c r="I440" s="13">
        <f>(E440*0.3)</f>
        <v>0.9000000000000001</v>
      </c>
      <c r="J440" s="13">
        <f>D440*E440</f>
        <v>132</v>
      </c>
      <c r="K440" s="13">
        <f>E440-I440</f>
        <v>2.0999999999999996</v>
      </c>
      <c r="L440" s="13">
        <f>K440/1.23</f>
        <v>1.7073170731707314</v>
      </c>
      <c r="M440" s="13">
        <f>L440*1.1</f>
        <v>1.8780487804878048</v>
      </c>
      <c r="N440" s="14">
        <f>D440*H440</f>
        <v>25.944786920396677</v>
      </c>
      <c r="O440" s="14">
        <f>M440/4.55</f>
        <v>0.41275797373358347</v>
      </c>
      <c r="P440" s="14">
        <f>D440*O440</f>
        <v>18.161350844277674</v>
      </c>
      <c r="Q440" s="13">
        <f>J440*0.3</f>
        <v>39.60000000000001</v>
      </c>
      <c r="R440" s="13">
        <f>J440-Q440</f>
        <v>92.39999999999999</v>
      </c>
      <c r="S440" s="13">
        <f>(E440*0.5)</f>
        <v>1.5</v>
      </c>
      <c r="T440" s="15">
        <f>J440*0.5</f>
        <v>66</v>
      </c>
      <c r="U440" s="16">
        <f>J440-T440</f>
        <v>66</v>
      </c>
      <c r="V440" s="17">
        <f>U440/D440</f>
        <v>1.5</v>
      </c>
      <c r="W440" s="17">
        <f>D440*V440</f>
        <v>66</v>
      </c>
      <c r="X440" s="18" t="s">
        <v>881</v>
      </c>
      <c r="Y440" s="19">
        <v>13</v>
      </c>
      <c r="Z440" s="19">
        <v>10.2</v>
      </c>
      <c r="AA440" s="19"/>
      <c r="AB440" s="19"/>
      <c r="AC440" s="19"/>
      <c r="AD440" s="10">
        <f>V440/1.23</f>
        <v>1.2195121951219512</v>
      </c>
      <c r="AE440" s="10">
        <f>AD440*1.1</f>
        <v>1.3414634146341464</v>
      </c>
      <c r="AF440" s="20">
        <f>AE440/4.55</f>
        <v>0.2948271240954168</v>
      </c>
      <c r="AG440" s="20">
        <f>AF440*D440</f>
        <v>12.972393460198338</v>
      </c>
    </row>
    <row r="441" spans="1:33" ht="12.75">
      <c r="A441" s="10" t="s">
        <v>19</v>
      </c>
      <c r="B441" s="12">
        <v>3165140591850</v>
      </c>
      <c r="C441" s="13" t="s">
        <v>882</v>
      </c>
      <c r="D441" s="13">
        <v>32</v>
      </c>
      <c r="E441" s="13">
        <v>33.11</v>
      </c>
      <c r="F441" s="14">
        <f>E441/1.23</f>
        <v>26.91869918699187</v>
      </c>
      <c r="G441" s="13">
        <f>F441*1.1</f>
        <v>29.61056910569106</v>
      </c>
      <c r="H441" s="14">
        <f>G441/4.55</f>
        <v>6.507817385866167</v>
      </c>
      <c r="I441" s="13">
        <f>(E441*0.3)</f>
        <v>9.933000000000002</v>
      </c>
      <c r="J441" s="13">
        <f>D441*E441</f>
        <v>1059.52</v>
      </c>
      <c r="K441" s="13">
        <f>E441-I441</f>
        <v>23.177</v>
      </c>
      <c r="L441" s="13">
        <f>K441/1.23</f>
        <v>18.84308943089431</v>
      </c>
      <c r="M441" s="13">
        <f>L441*1.1</f>
        <v>20.727398373983743</v>
      </c>
      <c r="N441" s="14">
        <f>D441*H441</f>
        <v>208.25015634771734</v>
      </c>
      <c r="O441" s="14">
        <f>M441/4.55</f>
        <v>4.555472170106317</v>
      </c>
      <c r="P441" s="14">
        <f>D441*O441</f>
        <v>145.77510944340216</v>
      </c>
      <c r="Q441" s="13">
        <f>J441*0.3</f>
        <v>317.85600000000005</v>
      </c>
      <c r="R441" s="13">
        <f>J441-Q441</f>
        <v>741.664</v>
      </c>
      <c r="S441" s="13">
        <f>(E441*0.5)</f>
        <v>16.555</v>
      </c>
      <c r="T441" s="15">
        <f>J441*0.5</f>
        <v>529.76</v>
      </c>
      <c r="U441" s="16">
        <f>J441-T441</f>
        <v>529.76</v>
      </c>
      <c r="V441" s="17">
        <f>U441/D441</f>
        <v>16.555</v>
      </c>
      <c r="W441" s="17">
        <f>D441*V441</f>
        <v>529.76</v>
      </c>
      <c r="X441" s="18" t="s">
        <v>883</v>
      </c>
      <c r="Y441" s="19">
        <v>13</v>
      </c>
      <c r="Z441" s="19">
        <v>10.5</v>
      </c>
      <c r="AA441" s="19"/>
      <c r="AB441" s="19"/>
      <c r="AC441" s="19"/>
      <c r="AD441" s="10">
        <f>V441/1.23</f>
        <v>13.459349593495935</v>
      </c>
      <c r="AE441" s="10">
        <f>AD441*1.1</f>
        <v>14.80528455284553</v>
      </c>
      <c r="AF441" s="20">
        <f>AE441/4.55</f>
        <v>3.2539086929330834</v>
      </c>
      <c r="AG441" s="20">
        <f>AF441*D441</f>
        <v>104.12507817385867</v>
      </c>
    </row>
    <row r="442" spans="1:33" ht="12.75">
      <c r="A442" s="10" t="s">
        <v>19</v>
      </c>
      <c r="B442" s="12">
        <v>3165140103831</v>
      </c>
      <c r="C442" s="13" t="s">
        <v>884</v>
      </c>
      <c r="D442" s="13">
        <v>13</v>
      </c>
      <c r="E442" s="13">
        <v>79</v>
      </c>
      <c r="F442" s="14">
        <f>E442/1.23</f>
        <v>64.22764227642277</v>
      </c>
      <c r="G442" s="13">
        <f>F442*1.1</f>
        <v>70.65040650406506</v>
      </c>
      <c r="H442" s="14">
        <f>G442/4.55</f>
        <v>15.527561869025288</v>
      </c>
      <c r="I442" s="13">
        <f>(E442*0.3)</f>
        <v>23.700000000000003</v>
      </c>
      <c r="J442" s="13">
        <f>D442*E442</f>
        <v>1027</v>
      </c>
      <c r="K442" s="13">
        <f>E442-I442</f>
        <v>55.3</v>
      </c>
      <c r="L442" s="13">
        <f>K442/1.23</f>
        <v>44.959349593495936</v>
      </c>
      <c r="M442" s="13">
        <f>L442*1.1</f>
        <v>49.455284552845534</v>
      </c>
      <c r="N442" s="14">
        <f>D442*H442</f>
        <v>201.85830429732874</v>
      </c>
      <c r="O442" s="14">
        <f>M442/4.55</f>
        <v>10.8692933083177</v>
      </c>
      <c r="P442" s="14">
        <f>D442*O442</f>
        <v>141.3008130081301</v>
      </c>
      <c r="Q442" s="13">
        <f>J442*0.3</f>
        <v>308.1</v>
      </c>
      <c r="R442" s="13">
        <f>J442-Q442</f>
        <v>718.9</v>
      </c>
      <c r="S442" s="13">
        <f>(E442*0.5)</f>
        <v>39.5</v>
      </c>
      <c r="T442" s="15">
        <f>J442*0.5</f>
        <v>513.5</v>
      </c>
      <c r="U442" s="16">
        <f>J442-T442</f>
        <v>513.5</v>
      </c>
      <c r="V442" s="17">
        <f>U442/D442</f>
        <v>39.5</v>
      </c>
      <c r="W442" s="17">
        <f>D442*V442</f>
        <v>513.5</v>
      </c>
      <c r="X442" s="18" t="s">
        <v>885</v>
      </c>
      <c r="Y442" s="19">
        <v>14</v>
      </c>
      <c r="Z442" s="19">
        <v>26</v>
      </c>
      <c r="AA442" s="19"/>
      <c r="AB442" s="19"/>
      <c r="AC442" s="19"/>
      <c r="AD442" s="10">
        <f>V442/1.23</f>
        <v>32.113821138211385</v>
      </c>
      <c r="AE442" s="10">
        <f>AD442*1.1</f>
        <v>35.32520325203253</v>
      </c>
      <c r="AF442" s="20">
        <f>AE442/4.55</f>
        <v>7.763780934512644</v>
      </c>
      <c r="AG442" s="20">
        <f>AF442*D442</f>
        <v>100.92915214866437</v>
      </c>
    </row>
    <row r="443" spans="1:33" ht="12.75">
      <c r="A443" s="10" t="s">
        <v>19</v>
      </c>
      <c r="B443" s="12">
        <v>3165140270663</v>
      </c>
      <c r="C443" s="13" t="s">
        <v>886</v>
      </c>
      <c r="D443" s="13">
        <v>59</v>
      </c>
      <c r="E443" s="13">
        <v>3.85</v>
      </c>
      <c r="F443" s="14">
        <f>E443/1.23</f>
        <v>3.1300813008130084</v>
      </c>
      <c r="G443" s="13">
        <f>F443*1.1</f>
        <v>3.4430894308943096</v>
      </c>
      <c r="H443" s="14">
        <f>G443/4.55</f>
        <v>0.7567229518449032</v>
      </c>
      <c r="I443" s="13">
        <f>(E443*0.3)</f>
        <v>1.1550000000000002</v>
      </c>
      <c r="J443" s="13">
        <f>D443*E443</f>
        <v>227.15</v>
      </c>
      <c r="K443" s="13">
        <f>E443-I443</f>
        <v>2.695</v>
      </c>
      <c r="L443" s="13">
        <f>K443/1.23</f>
        <v>2.1910569105691056</v>
      </c>
      <c r="M443" s="13">
        <f>L443*1.1</f>
        <v>2.4101626016260163</v>
      </c>
      <c r="N443" s="14">
        <f>D443*H443</f>
        <v>44.64665415884929</v>
      </c>
      <c r="O443" s="14">
        <f>M443/4.55</f>
        <v>0.5297060662914321</v>
      </c>
      <c r="P443" s="14">
        <f>D443*O443</f>
        <v>31.252657911194497</v>
      </c>
      <c r="Q443" s="13">
        <f>J443*0.3</f>
        <v>68.14500000000001</v>
      </c>
      <c r="R443" s="13">
        <f>J443-Q443</f>
        <v>159.005</v>
      </c>
      <c r="S443" s="13">
        <f>(E443*0.5)</f>
        <v>1.925</v>
      </c>
      <c r="T443" s="15">
        <f>J443*0.5</f>
        <v>113.575</v>
      </c>
      <c r="U443" s="16">
        <f>J443-T443</f>
        <v>113.575</v>
      </c>
      <c r="V443" s="17">
        <f>U443/D443</f>
        <v>1.925</v>
      </c>
      <c r="W443" s="17">
        <f>D443*V443</f>
        <v>113.575</v>
      </c>
      <c r="X443" s="18" t="s">
        <v>887</v>
      </c>
      <c r="Y443" s="19">
        <v>13</v>
      </c>
      <c r="Z443" s="19">
        <v>26</v>
      </c>
      <c r="AA443" s="19"/>
      <c r="AB443" s="19"/>
      <c r="AC443" s="19"/>
      <c r="AD443" s="10">
        <f>V443/1.23</f>
        <v>1.5650406504065042</v>
      </c>
      <c r="AE443" s="10">
        <f>AD443*1.1</f>
        <v>1.7215447154471548</v>
      </c>
      <c r="AF443" s="20">
        <f>AE443/4.55</f>
        <v>0.3783614759224516</v>
      </c>
      <c r="AG443" s="20">
        <f>AF443*D443</f>
        <v>22.323327079424644</v>
      </c>
    </row>
    <row r="444" spans="1:33" ht="12.75">
      <c r="A444" s="10" t="s">
        <v>19</v>
      </c>
      <c r="B444" s="12">
        <v>3165140056625</v>
      </c>
      <c r="C444" s="13" t="s">
        <v>888</v>
      </c>
      <c r="D444" s="13">
        <v>92</v>
      </c>
      <c r="E444" s="13">
        <v>4</v>
      </c>
      <c r="F444" s="14">
        <f>E444/1.23</f>
        <v>3.252032520325203</v>
      </c>
      <c r="G444" s="13">
        <f>F444*1.1</f>
        <v>3.577235772357724</v>
      </c>
      <c r="H444" s="14">
        <f>G444/4.55</f>
        <v>0.7862056642544448</v>
      </c>
      <c r="I444" s="13">
        <f>(E444*0.3)</f>
        <v>1.2000000000000002</v>
      </c>
      <c r="J444" s="13">
        <f>D444*E444</f>
        <v>368</v>
      </c>
      <c r="K444" s="13">
        <f>E444-I444</f>
        <v>2.8</v>
      </c>
      <c r="L444" s="13">
        <f>K444/1.23</f>
        <v>2.2764227642276422</v>
      </c>
      <c r="M444" s="13">
        <f>L444*1.1</f>
        <v>2.504065040650407</v>
      </c>
      <c r="N444" s="14">
        <f>D444*H444</f>
        <v>72.33092111140893</v>
      </c>
      <c r="O444" s="14">
        <f>M444/4.55</f>
        <v>0.5503439649781114</v>
      </c>
      <c r="P444" s="14">
        <f>D444*O444</f>
        <v>50.63164477798625</v>
      </c>
      <c r="Q444" s="13">
        <f>J444*0.3</f>
        <v>110.40000000000002</v>
      </c>
      <c r="R444" s="13">
        <f>J444-Q444</f>
        <v>257.59999999999997</v>
      </c>
      <c r="S444" s="13">
        <f>(E444*0.5)</f>
        <v>2</v>
      </c>
      <c r="T444" s="15">
        <f>J444*0.5</f>
        <v>184</v>
      </c>
      <c r="U444" s="16">
        <f>J444-T444</f>
        <v>184</v>
      </c>
      <c r="V444" s="17">
        <f>U444/D444</f>
        <v>2</v>
      </c>
      <c r="W444" s="17">
        <f>D444*V444</f>
        <v>184</v>
      </c>
      <c r="X444" s="18" t="s">
        <v>889</v>
      </c>
      <c r="Y444" s="19">
        <v>13</v>
      </c>
      <c r="Z444" s="19">
        <v>10.3</v>
      </c>
      <c r="AA444" s="19"/>
      <c r="AB444" s="19"/>
      <c r="AC444" s="19"/>
      <c r="AD444" s="10">
        <f>V444/1.23</f>
        <v>1.6260162601626016</v>
      </c>
      <c r="AE444" s="10">
        <f>AD444*1.1</f>
        <v>1.788617886178862</v>
      </c>
      <c r="AF444" s="20">
        <f>AE444/4.55</f>
        <v>0.3931028321272224</v>
      </c>
      <c r="AG444" s="20">
        <f>AF444*D444</f>
        <v>36.16546055570446</v>
      </c>
    </row>
    <row r="445" spans="1:33" ht="12.75">
      <c r="A445" s="10" t="s">
        <v>19</v>
      </c>
      <c r="B445" s="12">
        <v>3165140388467</v>
      </c>
      <c r="C445" s="13" t="s">
        <v>890</v>
      </c>
      <c r="D445" s="13">
        <v>9</v>
      </c>
      <c r="E445" s="13">
        <v>20</v>
      </c>
      <c r="F445" s="14">
        <f>E445/1.23</f>
        <v>16.260162601626018</v>
      </c>
      <c r="G445" s="13">
        <f>F445*1.1</f>
        <v>17.886178861788622</v>
      </c>
      <c r="H445" s="14">
        <f>G445/4.55</f>
        <v>3.931028321272225</v>
      </c>
      <c r="I445" s="13">
        <f>(E445*0.3)</f>
        <v>6.000000000000001</v>
      </c>
      <c r="J445" s="13">
        <f>D445*E445</f>
        <v>180</v>
      </c>
      <c r="K445" s="13">
        <f>E445-I445</f>
        <v>14</v>
      </c>
      <c r="L445" s="13">
        <f>K445/1.23</f>
        <v>11.382113821138212</v>
      </c>
      <c r="M445" s="13">
        <f>L445*1.1</f>
        <v>12.520325203252034</v>
      </c>
      <c r="N445" s="14">
        <f>D445*H445</f>
        <v>35.379254891450024</v>
      </c>
      <c r="O445" s="14">
        <f>M445/4.55</f>
        <v>2.7517198248905568</v>
      </c>
      <c r="P445" s="14">
        <f>D445*O445</f>
        <v>24.76547842401501</v>
      </c>
      <c r="Q445" s="13">
        <f>J445*0.3</f>
        <v>54.00000000000001</v>
      </c>
      <c r="R445" s="13">
        <f>J445-Q445</f>
        <v>126</v>
      </c>
      <c r="S445" s="13">
        <f>(E445*0.5)</f>
        <v>10</v>
      </c>
      <c r="T445" s="15">
        <f>J445*0.5</f>
        <v>90</v>
      </c>
      <c r="U445" s="16">
        <f>J445-T445</f>
        <v>90</v>
      </c>
      <c r="V445" s="17">
        <f>U445/D445</f>
        <v>10</v>
      </c>
      <c r="W445" s="17">
        <f>D445*V445</f>
        <v>90</v>
      </c>
      <c r="X445" s="18" t="s">
        <v>891</v>
      </c>
      <c r="Y445" s="19">
        <v>13</v>
      </c>
      <c r="Z445" s="19">
        <v>10.6</v>
      </c>
      <c r="AA445" s="19"/>
      <c r="AB445" s="19"/>
      <c r="AC445" s="19"/>
      <c r="AD445" s="10">
        <f>V445/1.23</f>
        <v>8.130081300813009</v>
      </c>
      <c r="AE445" s="10">
        <f>AD445*1.1</f>
        <v>8.943089430894311</v>
      </c>
      <c r="AF445" s="20">
        <f>AE445/4.55</f>
        <v>1.9655141606361124</v>
      </c>
      <c r="AG445" s="20">
        <f>AF445*D445</f>
        <v>17.689627445725012</v>
      </c>
    </row>
    <row r="446" spans="1:33" ht="12.75">
      <c r="A446" s="10" t="s">
        <v>19</v>
      </c>
      <c r="B446" s="12">
        <v>3165140271042</v>
      </c>
      <c r="C446" s="13" t="s">
        <v>892</v>
      </c>
      <c r="D446" s="13">
        <v>51</v>
      </c>
      <c r="E446" s="13">
        <v>17.02</v>
      </c>
      <c r="F446" s="14">
        <f>E446/1.23</f>
        <v>13.83739837398374</v>
      </c>
      <c r="G446" s="13">
        <f>F446*1.1</f>
        <v>15.221138211382115</v>
      </c>
      <c r="H446" s="14">
        <f>G446/4.55</f>
        <v>3.345305101402663</v>
      </c>
      <c r="I446" s="13">
        <f>(E446*0.3)</f>
        <v>5.106000000000001</v>
      </c>
      <c r="J446" s="13">
        <f>D446*E446</f>
        <v>868.02</v>
      </c>
      <c r="K446" s="13">
        <f>E446-I446</f>
        <v>11.913999999999998</v>
      </c>
      <c r="L446" s="13">
        <f>K446/1.23</f>
        <v>9.686178861788616</v>
      </c>
      <c r="M446" s="13">
        <f>L446*1.1</f>
        <v>10.654796747967477</v>
      </c>
      <c r="N446" s="14">
        <f>D446*H446</f>
        <v>170.6105601715358</v>
      </c>
      <c r="O446" s="14">
        <f>M446/4.55</f>
        <v>2.341713570981863</v>
      </c>
      <c r="P446" s="14">
        <f>D446*O446</f>
        <v>119.42739212007501</v>
      </c>
      <c r="Q446" s="13">
        <f>J446*0.3</f>
        <v>260.406</v>
      </c>
      <c r="R446" s="13">
        <f>J446-Q446</f>
        <v>607.614</v>
      </c>
      <c r="S446" s="13">
        <f>(E446*0.5)</f>
        <v>8.51</v>
      </c>
      <c r="T446" s="15">
        <f>J446*0.5</f>
        <v>434.01</v>
      </c>
      <c r="U446" s="16">
        <f>J446-T446</f>
        <v>434.01</v>
      </c>
      <c r="V446" s="17">
        <f>U446/D446</f>
        <v>8.51</v>
      </c>
      <c r="W446" s="17">
        <f>D446*V446</f>
        <v>434.01</v>
      </c>
      <c r="X446" s="18" t="s">
        <v>893</v>
      </c>
      <c r="Y446" s="19">
        <v>13</v>
      </c>
      <c r="Z446" s="19">
        <v>26</v>
      </c>
      <c r="AA446" s="19">
        <v>10.5</v>
      </c>
      <c r="AB446" s="19"/>
      <c r="AC446" s="19"/>
      <c r="AD446" s="10">
        <f>V446/1.23</f>
        <v>6.91869918699187</v>
      </c>
      <c r="AE446" s="10">
        <f>AD446*1.1</f>
        <v>7.610569105691058</v>
      </c>
      <c r="AF446" s="20">
        <f>AE446/4.55</f>
        <v>1.6726525507013315</v>
      </c>
      <c r="AG446" s="20">
        <f>AF446*D446</f>
        <v>85.3052800857679</v>
      </c>
    </row>
    <row r="447" spans="1:33" ht="12.75">
      <c r="A447" s="10" t="s">
        <v>19</v>
      </c>
      <c r="B447" s="12">
        <v>3165140271059</v>
      </c>
      <c r="C447" s="13" t="s">
        <v>894</v>
      </c>
      <c r="D447" s="13">
        <v>29</v>
      </c>
      <c r="E447" s="13">
        <v>6.5</v>
      </c>
      <c r="F447" s="14">
        <f>E447/1.23</f>
        <v>5.284552845528455</v>
      </c>
      <c r="G447" s="13">
        <f>F447*1.1</f>
        <v>5.813008130081301</v>
      </c>
      <c r="H447" s="14">
        <f>G447/4.55</f>
        <v>1.2775842044134729</v>
      </c>
      <c r="I447" s="13">
        <f>(E447*0.3)</f>
        <v>1.9500000000000002</v>
      </c>
      <c r="J447" s="13">
        <f>D447*E447</f>
        <v>188.5</v>
      </c>
      <c r="K447" s="13">
        <f>E447-I447</f>
        <v>4.55</v>
      </c>
      <c r="L447" s="13">
        <f>K447/1.23</f>
        <v>3.6991869918699187</v>
      </c>
      <c r="M447" s="13">
        <f>L447*1.1</f>
        <v>4.069105691056911</v>
      </c>
      <c r="N447" s="14">
        <f>D447*H447</f>
        <v>37.049941927990716</v>
      </c>
      <c r="O447" s="14">
        <f>M447/4.55</f>
        <v>0.894308943089431</v>
      </c>
      <c r="P447" s="14">
        <f>D447*O447</f>
        <v>25.9349593495935</v>
      </c>
      <c r="Q447" s="13">
        <f>J447*0.3</f>
        <v>56.55000000000001</v>
      </c>
      <c r="R447" s="13">
        <f>J447-Q447</f>
        <v>131.95</v>
      </c>
      <c r="S447" s="13">
        <f>(E447*0.5)</f>
        <v>3.25</v>
      </c>
      <c r="T447" s="15">
        <f>J447*0.5</f>
        <v>94.25</v>
      </c>
      <c r="U447" s="16">
        <f>J447-T447</f>
        <v>94.25</v>
      </c>
      <c r="V447" s="17">
        <f>U447/D447</f>
        <v>3.25</v>
      </c>
      <c r="W447" s="17">
        <f>D447*V447</f>
        <v>94.25</v>
      </c>
      <c r="X447" s="18" t="s">
        <v>895</v>
      </c>
      <c r="Y447" s="19">
        <v>13</v>
      </c>
      <c r="Z447" s="19">
        <v>26</v>
      </c>
      <c r="AA447" s="19">
        <v>10.5</v>
      </c>
      <c r="AB447" s="19"/>
      <c r="AC447" s="19"/>
      <c r="AD447" s="10">
        <f>V447/1.23</f>
        <v>2.6422764227642275</v>
      </c>
      <c r="AE447" s="10">
        <f>AD447*1.1</f>
        <v>2.9065040650406506</v>
      </c>
      <c r="AF447" s="20">
        <f>AE447/4.55</f>
        <v>0.6387921022067364</v>
      </c>
      <c r="AG447" s="20">
        <f>AF447*D447</f>
        <v>18.524970963995358</v>
      </c>
    </row>
    <row r="448" spans="1:33" ht="12.75">
      <c r="A448" s="10" t="s">
        <v>19</v>
      </c>
      <c r="B448" s="12">
        <v>3165140388481</v>
      </c>
      <c r="C448" s="13" t="s">
        <v>896</v>
      </c>
      <c r="D448" s="13">
        <v>15</v>
      </c>
      <c r="E448" s="13">
        <v>19</v>
      </c>
      <c r="F448" s="14">
        <f>E448/1.23</f>
        <v>15.447154471544716</v>
      </c>
      <c r="G448" s="13">
        <f>F448*1.1</f>
        <v>16.991869918699187</v>
      </c>
      <c r="H448" s="14">
        <f>G448/4.55</f>
        <v>3.734476905208613</v>
      </c>
      <c r="I448" s="13">
        <f>(E448*0.3)</f>
        <v>5.700000000000001</v>
      </c>
      <c r="J448" s="13">
        <f>D448*E448</f>
        <v>285</v>
      </c>
      <c r="K448" s="13">
        <f>E448-I448</f>
        <v>13.299999999999999</v>
      </c>
      <c r="L448" s="13">
        <f>K448/1.23</f>
        <v>10.8130081300813</v>
      </c>
      <c r="M448" s="13">
        <f>L448*1.1</f>
        <v>11.894308943089431</v>
      </c>
      <c r="N448" s="14">
        <f>D448*H448</f>
        <v>56.0171535781292</v>
      </c>
      <c r="O448" s="14">
        <f>M448/4.55</f>
        <v>2.614133833646029</v>
      </c>
      <c r="P448" s="14">
        <f>D448*O448</f>
        <v>39.21200750469043</v>
      </c>
      <c r="Q448" s="13">
        <f>J448*0.3</f>
        <v>85.50000000000001</v>
      </c>
      <c r="R448" s="13">
        <f>J448-Q448</f>
        <v>199.5</v>
      </c>
      <c r="S448" s="13">
        <f>(E448*0.5)</f>
        <v>9.5</v>
      </c>
      <c r="T448" s="15">
        <f>J448*0.5</f>
        <v>142.5</v>
      </c>
      <c r="U448" s="16">
        <f>J448-T448</f>
        <v>142.5</v>
      </c>
      <c r="V448" s="17">
        <f>U448/D448</f>
        <v>9.5</v>
      </c>
      <c r="W448" s="17">
        <f>D448*V448</f>
        <v>142.5</v>
      </c>
      <c r="X448" s="18" t="s">
        <v>897</v>
      </c>
      <c r="Y448" s="19">
        <v>13</v>
      </c>
      <c r="Z448" s="19">
        <v>10.6</v>
      </c>
      <c r="AA448" s="19"/>
      <c r="AB448" s="19"/>
      <c r="AC448" s="19"/>
      <c r="AD448" s="10">
        <f>V448/1.23</f>
        <v>7.723577235772358</v>
      </c>
      <c r="AE448" s="10">
        <f>AD448*1.1</f>
        <v>8.495934959349594</v>
      </c>
      <c r="AF448" s="20">
        <f>AE448/4.55</f>
        <v>1.8672384526043064</v>
      </c>
      <c r="AG448" s="20">
        <f>AF448*D448</f>
        <v>28.0085767890646</v>
      </c>
    </row>
    <row r="449" spans="1:33" ht="12.75">
      <c r="A449" s="10" t="s">
        <v>19</v>
      </c>
      <c r="B449" s="12">
        <v>3165140271035</v>
      </c>
      <c r="C449" s="13" t="s">
        <v>898</v>
      </c>
      <c r="D449" s="13">
        <v>109</v>
      </c>
      <c r="E449" s="13">
        <v>16.69</v>
      </c>
      <c r="F449" s="14">
        <f>E449/1.23</f>
        <v>13.569105691056912</v>
      </c>
      <c r="G449" s="13">
        <f>F449*1.1</f>
        <v>14.926016260162603</v>
      </c>
      <c r="H449" s="14">
        <f>G449/4.55</f>
        <v>3.280443134101671</v>
      </c>
      <c r="I449" s="13">
        <f>(E449*0.3)</f>
        <v>5.0070000000000014</v>
      </c>
      <c r="J449" s="13">
        <f>D449*E449</f>
        <v>1819.21</v>
      </c>
      <c r="K449" s="13">
        <f>E449-I449</f>
        <v>11.683</v>
      </c>
      <c r="L449" s="13">
        <f>K449/1.23</f>
        <v>9.498373983739837</v>
      </c>
      <c r="M449" s="13">
        <f>L449*1.1</f>
        <v>10.448211382113822</v>
      </c>
      <c r="N449" s="14">
        <f>D449*H449</f>
        <v>357.56830161708217</v>
      </c>
      <c r="O449" s="14">
        <f>M449/4.55</f>
        <v>2.29631019387117</v>
      </c>
      <c r="P449" s="14">
        <f>D449*O449</f>
        <v>250.2978111319575</v>
      </c>
      <c r="Q449" s="13">
        <f>J449*0.3</f>
        <v>545.7630000000001</v>
      </c>
      <c r="R449" s="13">
        <f>J449-Q449</f>
        <v>1273.447</v>
      </c>
      <c r="S449" s="13">
        <f>(E449*0.5)</f>
        <v>8.345</v>
      </c>
      <c r="T449" s="15">
        <f>J449*0.5</f>
        <v>909.605</v>
      </c>
      <c r="U449" s="16">
        <f>J449-T449</f>
        <v>909.605</v>
      </c>
      <c r="V449" s="17">
        <f>U449/D449</f>
        <v>8.345</v>
      </c>
      <c r="W449" s="17">
        <f>D449*V449</f>
        <v>909.605</v>
      </c>
      <c r="X449" s="18" t="s">
        <v>899</v>
      </c>
      <c r="Y449" s="19">
        <v>13</v>
      </c>
      <c r="Z449" s="19">
        <v>20</v>
      </c>
      <c r="AA449" s="19"/>
      <c r="AB449" s="19"/>
      <c r="AC449" s="19"/>
      <c r="AD449" s="10">
        <f>V449/1.23</f>
        <v>6.784552845528456</v>
      </c>
      <c r="AE449" s="10">
        <f>AD449*1.1</f>
        <v>7.463008130081302</v>
      </c>
      <c r="AF449" s="20">
        <f>AE449/4.55</f>
        <v>1.6402215670508355</v>
      </c>
      <c r="AG449" s="20">
        <f>AF449*D449</f>
        <v>178.78415080854109</v>
      </c>
    </row>
    <row r="450" spans="1:33" ht="12.75">
      <c r="A450" s="10" t="s">
        <v>19</v>
      </c>
      <c r="B450" s="12">
        <v>3165140271028</v>
      </c>
      <c r="C450" s="13" t="s">
        <v>900</v>
      </c>
      <c r="D450" s="13">
        <v>53</v>
      </c>
      <c r="E450" s="13">
        <v>14.91</v>
      </c>
      <c r="F450" s="14">
        <f>E450/1.23</f>
        <v>12.121951219512196</v>
      </c>
      <c r="G450" s="13">
        <f>F450*1.1</f>
        <v>13.334146341463416</v>
      </c>
      <c r="H450" s="14">
        <f>G450/4.55</f>
        <v>2.9305816135084433</v>
      </c>
      <c r="I450" s="13">
        <f>(E450*0.3)</f>
        <v>4.473000000000001</v>
      </c>
      <c r="J450" s="13">
        <f>D450*E450</f>
        <v>790.23</v>
      </c>
      <c r="K450" s="13">
        <f>E450-I450</f>
        <v>10.437</v>
      </c>
      <c r="L450" s="13">
        <f>K450/1.23</f>
        <v>8.485365853658536</v>
      </c>
      <c r="M450" s="13">
        <f>L450*1.1</f>
        <v>9.33390243902439</v>
      </c>
      <c r="N450" s="14">
        <f>D450*H450</f>
        <v>155.3208255159475</v>
      </c>
      <c r="O450" s="14">
        <f>M450/4.55</f>
        <v>2.05140712945591</v>
      </c>
      <c r="P450" s="14">
        <f>D450*O450</f>
        <v>108.72457786116324</v>
      </c>
      <c r="Q450" s="13">
        <f>J450*0.3</f>
        <v>237.06900000000005</v>
      </c>
      <c r="R450" s="13">
        <f>J450-Q450</f>
        <v>553.161</v>
      </c>
      <c r="S450" s="13">
        <f>(E450*0.5)</f>
        <v>7.455</v>
      </c>
      <c r="T450" s="15">
        <f>J450*0.5</f>
        <v>395.115</v>
      </c>
      <c r="U450" s="16">
        <f>J450-T450</f>
        <v>395.115</v>
      </c>
      <c r="V450" s="17">
        <f>U450/D450</f>
        <v>7.455</v>
      </c>
      <c r="W450" s="17">
        <f>D450*V450</f>
        <v>395.115</v>
      </c>
      <c r="X450" s="18" t="s">
        <v>901</v>
      </c>
      <c r="Y450" s="19">
        <v>13</v>
      </c>
      <c r="Z450" s="19">
        <v>26</v>
      </c>
      <c r="AA450" s="19"/>
      <c r="AB450" s="19"/>
      <c r="AC450" s="19"/>
      <c r="AD450" s="10">
        <f>V450/1.23</f>
        <v>6.060975609756098</v>
      </c>
      <c r="AE450" s="10">
        <f>AD450*1.1</f>
        <v>6.667073170731708</v>
      </c>
      <c r="AF450" s="20">
        <f>AE450/4.55</f>
        <v>1.4652908067542216</v>
      </c>
      <c r="AG450" s="20">
        <f>AF450*D450</f>
        <v>77.66041275797375</v>
      </c>
    </row>
    <row r="451" spans="1:33" ht="12.75">
      <c r="A451" s="10" t="s">
        <v>19</v>
      </c>
      <c r="B451" s="12">
        <v>3165140388542</v>
      </c>
      <c r="C451" s="13" t="s">
        <v>902</v>
      </c>
      <c r="D451" s="13">
        <v>27</v>
      </c>
      <c r="E451" s="13">
        <v>19</v>
      </c>
      <c r="F451" s="14">
        <f>E451/1.23</f>
        <v>15.447154471544716</v>
      </c>
      <c r="G451" s="13">
        <f>F451*1.1</f>
        <v>16.991869918699187</v>
      </c>
      <c r="H451" s="14">
        <f>G451/4.55</f>
        <v>3.734476905208613</v>
      </c>
      <c r="I451" s="13">
        <f>(E451*0.3)</f>
        <v>5.700000000000001</v>
      </c>
      <c r="J451" s="13">
        <f>D451*E451</f>
        <v>513</v>
      </c>
      <c r="K451" s="13">
        <f>E451-I451</f>
        <v>13.299999999999999</v>
      </c>
      <c r="L451" s="13">
        <f>K451/1.23</f>
        <v>10.8130081300813</v>
      </c>
      <c r="M451" s="13">
        <f>L451*1.1</f>
        <v>11.894308943089431</v>
      </c>
      <c r="N451" s="14">
        <f>D451*H451</f>
        <v>100.83087644063255</v>
      </c>
      <c r="O451" s="14">
        <f>M451/4.55</f>
        <v>2.614133833646029</v>
      </c>
      <c r="P451" s="14">
        <f>D451*O451</f>
        <v>70.58161350844279</v>
      </c>
      <c r="Q451" s="13">
        <f>J451*0.3</f>
        <v>153.90000000000003</v>
      </c>
      <c r="R451" s="13">
        <f>J451-Q451</f>
        <v>359.09999999999997</v>
      </c>
      <c r="S451" s="13">
        <f>(E451*0.5)</f>
        <v>9.5</v>
      </c>
      <c r="T451" s="15">
        <f>J451*0.5</f>
        <v>256.5</v>
      </c>
      <c r="U451" s="16">
        <f>J451-T451</f>
        <v>256.5</v>
      </c>
      <c r="V451" s="17">
        <f>U451/D451</f>
        <v>9.5</v>
      </c>
      <c r="W451" s="17">
        <f>D451*V451</f>
        <v>256.5</v>
      </c>
      <c r="X451" s="18" t="s">
        <v>903</v>
      </c>
      <c r="Y451" s="19">
        <v>13</v>
      </c>
      <c r="Z451" s="19">
        <v>10.2</v>
      </c>
      <c r="AA451" s="19">
        <v>10.6</v>
      </c>
      <c r="AB451" s="19"/>
      <c r="AC451" s="19"/>
      <c r="AD451" s="10">
        <f>V451/1.23</f>
        <v>7.723577235772358</v>
      </c>
      <c r="AE451" s="10">
        <f>AD451*1.1</f>
        <v>8.495934959349594</v>
      </c>
      <c r="AF451" s="20">
        <f>AE451/4.55</f>
        <v>1.8672384526043064</v>
      </c>
      <c r="AG451" s="20">
        <f>AF451*D451</f>
        <v>50.415438220316275</v>
      </c>
    </row>
    <row r="452" spans="1:33" ht="12.75">
      <c r="A452" s="10" t="s">
        <v>19</v>
      </c>
      <c r="B452" s="12">
        <v>3165140388535</v>
      </c>
      <c r="C452" s="13" t="s">
        <v>904</v>
      </c>
      <c r="D452" s="13">
        <v>29</v>
      </c>
      <c r="E452" s="13">
        <v>19</v>
      </c>
      <c r="F452" s="14">
        <f>E452/1.23</f>
        <v>15.447154471544716</v>
      </c>
      <c r="G452" s="13">
        <f>F452*1.1</f>
        <v>16.991869918699187</v>
      </c>
      <c r="H452" s="14">
        <f>G452/4.55</f>
        <v>3.734476905208613</v>
      </c>
      <c r="I452" s="13">
        <f>(E452*0.3)</f>
        <v>5.700000000000001</v>
      </c>
      <c r="J452" s="13">
        <f>D452*E452</f>
        <v>551</v>
      </c>
      <c r="K452" s="13">
        <f>E452-I452</f>
        <v>13.299999999999999</v>
      </c>
      <c r="L452" s="13">
        <f>K452/1.23</f>
        <v>10.8130081300813</v>
      </c>
      <c r="M452" s="13">
        <f>L452*1.1</f>
        <v>11.894308943089431</v>
      </c>
      <c r="N452" s="14">
        <f>D452*H452</f>
        <v>108.29983025104977</v>
      </c>
      <c r="O452" s="14">
        <f>M452/4.55</f>
        <v>2.614133833646029</v>
      </c>
      <c r="P452" s="14">
        <f>D452*O452</f>
        <v>75.80988117573484</v>
      </c>
      <c r="Q452" s="13">
        <f>J452*0.3</f>
        <v>165.3</v>
      </c>
      <c r="R452" s="13">
        <f>J452-Q452</f>
        <v>385.7</v>
      </c>
      <c r="S452" s="13">
        <f>(E452*0.5)</f>
        <v>9.5</v>
      </c>
      <c r="T452" s="15">
        <f>J452*0.5</f>
        <v>275.5</v>
      </c>
      <c r="U452" s="16">
        <f>J452-T452</f>
        <v>275.5</v>
      </c>
      <c r="V452" s="17">
        <f>U452/D452</f>
        <v>9.5</v>
      </c>
      <c r="W452" s="17">
        <f>D452*V452</f>
        <v>275.5</v>
      </c>
      <c r="X452" s="18" t="s">
        <v>905</v>
      </c>
      <c r="Y452" s="19">
        <v>13</v>
      </c>
      <c r="Z452" s="19">
        <v>10.6</v>
      </c>
      <c r="AA452" s="19"/>
      <c r="AB452" s="19"/>
      <c r="AC452" s="19"/>
      <c r="AD452" s="10">
        <f>V452/1.23</f>
        <v>7.723577235772358</v>
      </c>
      <c r="AE452" s="10">
        <f>AD452*1.1</f>
        <v>8.495934959349594</v>
      </c>
      <c r="AF452" s="20">
        <f>AE452/4.55</f>
        <v>1.8672384526043064</v>
      </c>
      <c r="AG452" s="20">
        <f>AF452*D452</f>
        <v>54.149915125524885</v>
      </c>
    </row>
    <row r="453" spans="1:33" ht="12.75">
      <c r="A453" s="10" t="s">
        <v>19</v>
      </c>
      <c r="B453" s="12">
        <v>3165140220927</v>
      </c>
      <c r="C453" s="13" t="s">
        <v>906</v>
      </c>
      <c r="D453" s="13">
        <v>95</v>
      </c>
      <c r="E453" s="13">
        <v>2.44</v>
      </c>
      <c r="F453" s="14">
        <f>E453/1.23</f>
        <v>1.983739837398374</v>
      </c>
      <c r="G453" s="13">
        <f>F453*1.1</f>
        <v>2.1821138211382114</v>
      </c>
      <c r="H453" s="14">
        <f>G453/4.55</f>
        <v>0.47958545519521134</v>
      </c>
      <c r="I453" s="13">
        <f>(E453*0.3)</f>
        <v>0.7320000000000001</v>
      </c>
      <c r="J453" s="13">
        <f>D453*E453</f>
        <v>231.79999999999998</v>
      </c>
      <c r="K453" s="13">
        <f>E453-I453</f>
        <v>1.7079999999999997</v>
      </c>
      <c r="L453" s="13">
        <f>K453/1.23</f>
        <v>1.3886178861788616</v>
      </c>
      <c r="M453" s="13">
        <f>L453*1.1</f>
        <v>1.5274796747967478</v>
      </c>
      <c r="N453" s="14">
        <f>D453*H453</f>
        <v>45.56061824354508</v>
      </c>
      <c r="O453" s="14">
        <f>M453/4.55</f>
        <v>0.3357098186366479</v>
      </c>
      <c r="P453" s="14">
        <f>D453*O453</f>
        <v>31.89243277048155</v>
      </c>
      <c r="Q453" s="13">
        <f>J453*0.3</f>
        <v>69.54</v>
      </c>
      <c r="R453" s="13">
        <f>J453-Q453</f>
        <v>162.26</v>
      </c>
      <c r="S453" s="13">
        <f>(E453*0.5)</f>
        <v>1.22</v>
      </c>
      <c r="T453" s="15">
        <f>J453*0.5</f>
        <v>115.89999999999999</v>
      </c>
      <c r="U453" s="16">
        <f>J453-T453</f>
        <v>115.89999999999999</v>
      </c>
      <c r="V453" s="17">
        <f>U453/D453</f>
        <v>1.22</v>
      </c>
      <c r="W453" s="17">
        <f>D453*V453</f>
        <v>115.89999999999999</v>
      </c>
      <c r="X453" s="18" t="s">
        <v>907</v>
      </c>
      <c r="Y453" s="19">
        <v>14</v>
      </c>
      <c r="Z453" s="19">
        <v>10.2</v>
      </c>
      <c r="AA453" s="19"/>
      <c r="AB453" s="19"/>
      <c r="AC453" s="19"/>
      <c r="AD453" s="10">
        <f>V453/1.23</f>
        <v>0.991869918699187</v>
      </c>
      <c r="AE453" s="10">
        <f>AD453*1.1</f>
        <v>1.0910569105691057</v>
      </c>
      <c r="AF453" s="20">
        <f>AE453/4.55</f>
        <v>0.23979272759760567</v>
      </c>
      <c r="AG453" s="20">
        <f>AF453*D453</f>
        <v>22.78030912177254</v>
      </c>
    </row>
    <row r="454" spans="1:33" ht="12.75">
      <c r="A454" s="10" t="s">
        <v>19</v>
      </c>
      <c r="B454" s="12">
        <v>3165140181747</v>
      </c>
      <c r="C454" s="13" t="s">
        <v>908</v>
      </c>
      <c r="D454" s="13">
        <v>70</v>
      </c>
      <c r="E454" s="13">
        <v>3.2</v>
      </c>
      <c r="F454" s="14">
        <f>E454/1.23</f>
        <v>2.601626016260163</v>
      </c>
      <c r="G454" s="13">
        <f>F454*1.1</f>
        <v>2.8617886178861793</v>
      </c>
      <c r="H454" s="14">
        <f>G454/4.55</f>
        <v>0.6289645314035559</v>
      </c>
      <c r="I454" s="13">
        <f>(E454*0.3)</f>
        <v>0.9600000000000002</v>
      </c>
      <c r="J454" s="13">
        <f>D454*E454</f>
        <v>224</v>
      </c>
      <c r="K454" s="13">
        <f>E454-I454</f>
        <v>2.24</v>
      </c>
      <c r="L454" s="13">
        <f>K454/1.23</f>
        <v>1.821138211382114</v>
      </c>
      <c r="M454" s="13">
        <f>L454*1.1</f>
        <v>2.0032520325203254</v>
      </c>
      <c r="N454" s="14">
        <f>D454*H454</f>
        <v>44.027517198248916</v>
      </c>
      <c r="O454" s="14">
        <f>M454/4.55</f>
        <v>0.4402751719824891</v>
      </c>
      <c r="P454" s="14">
        <f>D454*O454</f>
        <v>30.819262038774237</v>
      </c>
      <c r="Q454" s="13">
        <f>J454*0.3</f>
        <v>67.20000000000002</v>
      </c>
      <c r="R454" s="13">
        <f>J454-Q454</f>
        <v>156.79999999999998</v>
      </c>
      <c r="S454" s="13">
        <f>(E454*0.5)</f>
        <v>1.6</v>
      </c>
      <c r="T454" s="15">
        <f>J454*0.5</f>
        <v>112</v>
      </c>
      <c r="U454" s="16">
        <f>J454-T454</f>
        <v>112</v>
      </c>
      <c r="V454" s="17">
        <f>U454/D454</f>
        <v>1.6</v>
      </c>
      <c r="W454" s="17">
        <f>D454*V454</f>
        <v>112</v>
      </c>
      <c r="X454" s="18" t="s">
        <v>909</v>
      </c>
      <c r="Y454" s="19">
        <v>14</v>
      </c>
      <c r="Z454" s="19">
        <v>10.2</v>
      </c>
      <c r="AA454" s="19">
        <v>10.5</v>
      </c>
      <c r="AB454" s="19"/>
      <c r="AC454" s="19"/>
      <c r="AD454" s="10">
        <f>V454/1.23</f>
        <v>1.3008130081300815</v>
      </c>
      <c r="AE454" s="10">
        <f>AD454*1.1</f>
        <v>1.4308943089430897</v>
      </c>
      <c r="AF454" s="20">
        <f>AE454/4.55</f>
        <v>0.31448226570177795</v>
      </c>
      <c r="AG454" s="20">
        <f>AF454*D454</f>
        <v>22.013758599124458</v>
      </c>
    </row>
    <row r="455" spans="1:33" ht="12.75">
      <c r="A455" s="10" t="s">
        <v>19</v>
      </c>
      <c r="B455" s="12">
        <v>3165140388559</v>
      </c>
      <c r="C455" s="13" t="s">
        <v>910</v>
      </c>
      <c r="D455" s="13">
        <v>17</v>
      </c>
      <c r="E455" s="13">
        <v>19</v>
      </c>
      <c r="F455" s="14">
        <f>E455/1.23</f>
        <v>15.447154471544716</v>
      </c>
      <c r="G455" s="13">
        <f>F455*1.1</f>
        <v>16.991869918699187</v>
      </c>
      <c r="H455" s="14">
        <f>G455/4.55</f>
        <v>3.734476905208613</v>
      </c>
      <c r="I455" s="13">
        <f>(E455*0.3)</f>
        <v>5.700000000000001</v>
      </c>
      <c r="J455" s="13">
        <f>D455*E455</f>
        <v>323</v>
      </c>
      <c r="K455" s="13">
        <f>E455-I455</f>
        <v>13.299999999999999</v>
      </c>
      <c r="L455" s="13">
        <f>K455/1.23</f>
        <v>10.8130081300813</v>
      </c>
      <c r="M455" s="13">
        <f>L455*1.1</f>
        <v>11.894308943089431</v>
      </c>
      <c r="N455" s="14">
        <f>D455*H455</f>
        <v>63.486107388546415</v>
      </c>
      <c r="O455" s="14">
        <f>M455/4.55</f>
        <v>2.614133833646029</v>
      </c>
      <c r="P455" s="14">
        <f>D455*O455</f>
        <v>44.44027517198249</v>
      </c>
      <c r="Q455" s="13">
        <f>J455*0.3</f>
        <v>96.90000000000002</v>
      </c>
      <c r="R455" s="13">
        <f>J455-Q455</f>
        <v>226.09999999999997</v>
      </c>
      <c r="S455" s="13">
        <f>(E455*0.5)</f>
        <v>9.5</v>
      </c>
      <c r="T455" s="15">
        <f>J455*0.5</f>
        <v>161.5</v>
      </c>
      <c r="U455" s="16">
        <f>J455-T455</f>
        <v>161.5</v>
      </c>
      <c r="V455" s="17">
        <f>U455/D455</f>
        <v>9.5</v>
      </c>
      <c r="W455" s="17">
        <f>D455*V455</f>
        <v>161.5</v>
      </c>
      <c r="X455" s="18" t="s">
        <v>911</v>
      </c>
      <c r="Y455" s="19">
        <v>13</v>
      </c>
      <c r="Z455" s="19">
        <v>10.2</v>
      </c>
      <c r="AA455" s="19">
        <v>10.6</v>
      </c>
      <c r="AB455" s="19"/>
      <c r="AC455" s="19"/>
      <c r="AD455" s="10">
        <f>V455/1.23</f>
        <v>7.723577235772358</v>
      </c>
      <c r="AE455" s="10">
        <f>AD455*1.1</f>
        <v>8.495934959349594</v>
      </c>
      <c r="AF455" s="20">
        <f>AE455/4.55</f>
        <v>1.8672384526043064</v>
      </c>
      <c r="AG455" s="20">
        <f>AF455*D455</f>
        <v>31.743053694273208</v>
      </c>
    </row>
    <row r="456" spans="1:33" ht="12.75">
      <c r="A456" s="10" t="s">
        <v>19</v>
      </c>
      <c r="B456" s="12">
        <v>3165140271073</v>
      </c>
      <c r="C456" s="13" t="s">
        <v>912</v>
      </c>
      <c r="D456" s="13">
        <v>33</v>
      </c>
      <c r="E456" s="13">
        <v>9</v>
      </c>
      <c r="F456" s="14">
        <f>E456/1.23</f>
        <v>7.317073170731708</v>
      </c>
      <c r="G456" s="13">
        <f>F456*1.1</f>
        <v>8.04878048780488</v>
      </c>
      <c r="H456" s="14">
        <f>G456/4.55</f>
        <v>1.7689627445725011</v>
      </c>
      <c r="I456" s="13">
        <f>(E456*0.3)</f>
        <v>2.7</v>
      </c>
      <c r="J456" s="13">
        <f>D456*E456</f>
        <v>297</v>
      </c>
      <c r="K456" s="13">
        <f>E456-I456</f>
        <v>6.3</v>
      </c>
      <c r="L456" s="13">
        <f>K456/1.23</f>
        <v>5.121951219512195</v>
      </c>
      <c r="M456" s="13">
        <f>L456*1.1</f>
        <v>5.634146341463415</v>
      </c>
      <c r="N456" s="14">
        <f>D456*H456</f>
        <v>58.375770570892534</v>
      </c>
      <c r="O456" s="14">
        <f>M456/4.55</f>
        <v>1.2382739212007507</v>
      </c>
      <c r="P456" s="14">
        <f>D456*O456</f>
        <v>40.863039399624775</v>
      </c>
      <c r="Q456" s="13">
        <f>J456*0.3</f>
        <v>89.10000000000001</v>
      </c>
      <c r="R456" s="13">
        <f>J456-Q456</f>
        <v>207.89999999999998</v>
      </c>
      <c r="S456" s="13">
        <f>(E456*0.5)</f>
        <v>4.5</v>
      </c>
      <c r="T456" s="15">
        <f>J456*0.5</f>
        <v>148.5</v>
      </c>
      <c r="U456" s="16">
        <f>J456-T456</f>
        <v>148.5</v>
      </c>
      <c r="V456" s="17">
        <f>U456/D456</f>
        <v>4.5</v>
      </c>
      <c r="W456" s="17">
        <f>D456*V456</f>
        <v>148.5</v>
      </c>
      <c r="X456" s="18" t="s">
        <v>913</v>
      </c>
      <c r="Y456" s="19">
        <v>14</v>
      </c>
      <c r="Z456" s="19">
        <v>26</v>
      </c>
      <c r="AA456" s="19"/>
      <c r="AB456" s="19"/>
      <c r="AC456" s="19"/>
      <c r="AD456" s="10">
        <f>V456/1.23</f>
        <v>3.658536585365854</v>
      </c>
      <c r="AE456" s="10">
        <f>AD456*1.1</f>
        <v>4.02439024390244</v>
      </c>
      <c r="AF456" s="20">
        <f>AE456/4.55</f>
        <v>0.8844813722862506</v>
      </c>
      <c r="AG456" s="20">
        <f>AF456*D456</f>
        <v>29.187885285446267</v>
      </c>
    </row>
    <row r="457" spans="1:33" ht="12.75">
      <c r="A457" s="10" t="s">
        <v>19</v>
      </c>
      <c r="B457" s="12">
        <v>3165140116442</v>
      </c>
      <c r="C457" s="13" t="s">
        <v>914</v>
      </c>
      <c r="D457" s="13">
        <v>77</v>
      </c>
      <c r="E457" s="13">
        <v>4</v>
      </c>
      <c r="F457" s="14">
        <f>E457/1.23</f>
        <v>3.252032520325203</v>
      </c>
      <c r="G457" s="13">
        <f>F457*1.1</f>
        <v>3.577235772357724</v>
      </c>
      <c r="H457" s="14">
        <f>G457/4.55</f>
        <v>0.7862056642544448</v>
      </c>
      <c r="I457" s="13">
        <f>(E457*0.3)</f>
        <v>1.2000000000000002</v>
      </c>
      <c r="J457" s="13">
        <f>D457*E457</f>
        <v>308</v>
      </c>
      <c r="K457" s="13">
        <f>E457-I457</f>
        <v>2.8</v>
      </c>
      <c r="L457" s="13">
        <f>K457/1.23</f>
        <v>2.2764227642276422</v>
      </c>
      <c r="M457" s="13">
        <f>L457*1.1</f>
        <v>2.504065040650407</v>
      </c>
      <c r="N457" s="14">
        <f>D457*H457</f>
        <v>60.53783614759225</v>
      </c>
      <c r="O457" s="14">
        <f>M457/4.55</f>
        <v>0.5503439649781114</v>
      </c>
      <c r="P457" s="14">
        <f>D457*O457</f>
        <v>42.37648530331458</v>
      </c>
      <c r="Q457" s="13">
        <f>J457*0.3</f>
        <v>92.40000000000002</v>
      </c>
      <c r="R457" s="13">
        <f>J457-Q457</f>
        <v>215.59999999999997</v>
      </c>
      <c r="S457" s="13">
        <f>(E457*0.5)</f>
        <v>2</v>
      </c>
      <c r="T457" s="15">
        <f>J457*0.5</f>
        <v>154</v>
      </c>
      <c r="U457" s="16">
        <f>J457-T457</f>
        <v>154</v>
      </c>
      <c r="V457" s="17">
        <f>U457/D457</f>
        <v>2</v>
      </c>
      <c r="W457" s="17">
        <f>D457*V457</f>
        <v>154</v>
      </c>
      <c r="X457" s="18" t="s">
        <v>915</v>
      </c>
      <c r="Y457" s="19">
        <v>14</v>
      </c>
      <c r="Z457" s="19">
        <v>10.3</v>
      </c>
      <c r="AA457" s="19">
        <v>10.5</v>
      </c>
      <c r="AB457" s="19"/>
      <c r="AC457" s="19"/>
      <c r="AD457" s="10">
        <f>V457/1.23</f>
        <v>1.6260162601626016</v>
      </c>
      <c r="AE457" s="10">
        <f>AD457*1.1</f>
        <v>1.788617886178862</v>
      </c>
      <c r="AF457" s="20">
        <f>AE457/4.55</f>
        <v>0.3931028321272224</v>
      </c>
      <c r="AG457" s="20">
        <f>AF457*D457</f>
        <v>30.268918073796126</v>
      </c>
    </row>
    <row r="458" spans="1:33" ht="12.75">
      <c r="A458" s="10" t="s">
        <v>19</v>
      </c>
      <c r="B458" s="12">
        <v>3165140031196</v>
      </c>
      <c r="C458" s="13" t="s">
        <v>916</v>
      </c>
      <c r="D458" s="13">
        <v>183</v>
      </c>
      <c r="E458" s="13">
        <v>2.2</v>
      </c>
      <c r="F458" s="14">
        <f>E458/1.23</f>
        <v>1.788617886178862</v>
      </c>
      <c r="G458" s="13">
        <f>F458*1.1</f>
        <v>1.9674796747967482</v>
      </c>
      <c r="H458" s="14">
        <f>G458/4.55</f>
        <v>0.4324131153399447</v>
      </c>
      <c r="I458" s="13">
        <f>(E458*0.3)</f>
        <v>0.6600000000000001</v>
      </c>
      <c r="J458" s="13">
        <f>D458*E458</f>
        <v>402.6</v>
      </c>
      <c r="K458" s="13">
        <f>E458-I458</f>
        <v>1.54</v>
      </c>
      <c r="L458" s="13">
        <f>K458/1.23</f>
        <v>1.2520325203252034</v>
      </c>
      <c r="M458" s="13">
        <f>L458*1.1</f>
        <v>1.3772357723577238</v>
      </c>
      <c r="N458" s="14">
        <f>D458*H458</f>
        <v>79.13160010720988</v>
      </c>
      <c r="O458" s="14">
        <f>M458/4.55</f>
        <v>0.3026891807379613</v>
      </c>
      <c r="P458" s="14">
        <f>D458*O458</f>
        <v>55.39212007504692</v>
      </c>
      <c r="Q458" s="13">
        <f>J458*0.3</f>
        <v>120.78000000000003</v>
      </c>
      <c r="R458" s="13">
        <f>J458-Q458</f>
        <v>281.82</v>
      </c>
      <c r="S458" s="13">
        <f>(E458*0.5)</f>
        <v>1.1</v>
      </c>
      <c r="T458" s="15">
        <f>J458*0.5</f>
        <v>201.3</v>
      </c>
      <c r="U458" s="16">
        <f>J458-T458</f>
        <v>201.3</v>
      </c>
      <c r="V458" s="17">
        <f>U458/D458</f>
        <v>1.1</v>
      </c>
      <c r="W458" s="17">
        <f>D458*V458</f>
        <v>201.3</v>
      </c>
      <c r="X458" s="18" t="s">
        <v>917</v>
      </c>
      <c r="Y458" s="19">
        <v>14</v>
      </c>
      <c r="Z458" s="19">
        <v>10.2</v>
      </c>
      <c r="AA458" s="19"/>
      <c r="AB458" s="19"/>
      <c r="AC458" s="19"/>
      <c r="AD458" s="10">
        <f>V458/1.23</f>
        <v>0.894308943089431</v>
      </c>
      <c r="AE458" s="10">
        <f>AD458*1.1</f>
        <v>0.9837398373983741</v>
      </c>
      <c r="AF458" s="20">
        <f>AE458/4.55</f>
        <v>0.21620655766997235</v>
      </c>
      <c r="AG458" s="20">
        <f>AF458*D458</f>
        <v>39.56580005360494</v>
      </c>
    </row>
    <row r="459" spans="1:33" ht="12.75">
      <c r="A459" s="10" t="s">
        <v>19</v>
      </c>
      <c r="B459" s="12">
        <v>3165140031189</v>
      </c>
      <c r="C459" s="13" t="s">
        <v>918</v>
      </c>
      <c r="D459" s="13">
        <v>177</v>
      </c>
      <c r="E459" s="13">
        <v>2.2</v>
      </c>
      <c r="F459" s="14">
        <f>E459/1.23</f>
        <v>1.788617886178862</v>
      </c>
      <c r="G459" s="13">
        <f>F459*1.1</f>
        <v>1.9674796747967482</v>
      </c>
      <c r="H459" s="14">
        <f>G459/4.55</f>
        <v>0.4324131153399447</v>
      </c>
      <c r="I459" s="13">
        <f>(E459*0.3)</f>
        <v>0.6600000000000001</v>
      </c>
      <c r="J459" s="13">
        <f>D459*E459</f>
        <v>389.40000000000003</v>
      </c>
      <c r="K459" s="13">
        <f>E459-I459</f>
        <v>1.54</v>
      </c>
      <c r="L459" s="13">
        <f>K459/1.23</f>
        <v>1.2520325203252034</v>
      </c>
      <c r="M459" s="13">
        <f>L459*1.1</f>
        <v>1.3772357723577238</v>
      </c>
      <c r="N459" s="14">
        <f>D459*H459</f>
        <v>76.5371214151702</v>
      </c>
      <c r="O459" s="14">
        <f>M459/4.55</f>
        <v>0.3026891807379613</v>
      </c>
      <c r="P459" s="14">
        <f>D459*O459</f>
        <v>53.57598499061915</v>
      </c>
      <c r="Q459" s="13">
        <f>J459*0.3</f>
        <v>116.82000000000002</v>
      </c>
      <c r="R459" s="13">
        <f>J459-Q459</f>
        <v>272.58000000000004</v>
      </c>
      <c r="S459" s="13">
        <f>(E459*0.5)</f>
        <v>1.1</v>
      </c>
      <c r="T459" s="15">
        <f>J459*0.5</f>
        <v>194.70000000000002</v>
      </c>
      <c r="U459" s="16">
        <f>J459-T459</f>
        <v>194.70000000000002</v>
      </c>
      <c r="V459" s="17">
        <f>U459/D459</f>
        <v>1.1</v>
      </c>
      <c r="W459" s="17">
        <f>D459*V459</f>
        <v>194.70000000000002</v>
      </c>
      <c r="X459" s="18" t="s">
        <v>919</v>
      </c>
      <c r="Y459" s="19">
        <v>13</v>
      </c>
      <c r="Z459" s="19">
        <v>10.2</v>
      </c>
      <c r="AA459" s="19">
        <v>10.3</v>
      </c>
      <c r="AB459" s="19"/>
      <c r="AC459" s="19"/>
      <c r="AD459" s="10">
        <f>V459/1.23</f>
        <v>0.894308943089431</v>
      </c>
      <c r="AE459" s="10">
        <f>AD459*1.1</f>
        <v>0.9837398373983741</v>
      </c>
      <c r="AF459" s="20">
        <f>AE459/4.55</f>
        <v>0.21620655766997235</v>
      </c>
      <c r="AG459" s="20">
        <f>AF459*D459</f>
        <v>38.2685607075851</v>
      </c>
    </row>
    <row r="460" spans="1:33" ht="12.75">
      <c r="A460" s="10" t="s">
        <v>19</v>
      </c>
      <c r="B460" s="12">
        <v>3165140218610</v>
      </c>
      <c r="C460" s="13" t="s">
        <v>920</v>
      </c>
      <c r="D460" s="13">
        <v>105</v>
      </c>
      <c r="E460" s="13">
        <v>5</v>
      </c>
      <c r="F460" s="14">
        <f>E460/1.23</f>
        <v>4.065040650406504</v>
      </c>
      <c r="G460" s="13">
        <f>F460*1.1</f>
        <v>4.4715447154471555</v>
      </c>
      <c r="H460" s="14">
        <f>G460/4.55</f>
        <v>0.9827570803180562</v>
      </c>
      <c r="I460" s="13">
        <f>(E460*0.3)</f>
        <v>1.5000000000000002</v>
      </c>
      <c r="J460" s="13">
        <f>D460*E460</f>
        <v>525</v>
      </c>
      <c r="K460" s="13">
        <f>E460-I460</f>
        <v>3.5</v>
      </c>
      <c r="L460" s="13">
        <f>K460/1.23</f>
        <v>2.845528455284553</v>
      </c>
      <c r="M460" s="13">
        <f>L460*1.1</f>
        <v>3.1300813008130084</v>
      </c>
      <c r="N460" s="14">
        <f>D460*H460</f>
        <v>103.1894934333959</v>
      </c>
      <c r="O460" s="14">
        <f>M460/4.55</f>
        <v>0.6879299562226392</v>
      </c>
      <c r="P460" s="14">
        <f>D460*O460</f>
        <v>72.23264540337712</v>
      </c>
      <c r="Q460" s="13">
        <f>J460*0.3</f>
        <v>157.50000000000003</v>
      </c>
      <c r="R460" s="13">
        <f>J460-Q460</f>
        <v>367.5</v>
      </c>
      <c r="S460" s="13">
        <f>(E460*0.5)</f>
        <v>2.5</v>
      </c>
      <c r="T460" s="15">
        <f>J460*0.5</f>
        <v>262.5</v>
      </c>
      <c r="U460" s="16">
        <f>J460-T460</f>
        <v>262.5</v>
      </c>
      <c r="V460" s="17">
        <f>U460/D460</f>
        <v>2.5</v>
      </c>
      <c r="W460" s="17">
        <f>D460*V460</f>
        <v>262.5</v>
      </c>
      <c r="X460" s="18" t="s">
        <v>921</v>
      </c>
      <c r="Y460" s="19">
        <v>14</v>
      </c>
      <c r="Z460" s="19">
        <v>10.2</v>
      </c>
      <c r="AA460" s="19">
        <v>10.5</v>
      </c>
      <c r="AB460" s="19"/>
      <c r="AC460" s="19"/>
      <c r="AD460" s="10">
        <f>V460/1.23</f>
        <v>2.032520325203252</v>
      </c>
      <c r="AE460" s="10">
        <f>AD460*1.1</f>
        <v>2.2357723577235777</v>
      </c>
      <c r="AF460" s="20">
        <f>AE460/4.55</f>
        <v>0.4913785401590281</v>
      </c>
      <c r="AG460" s="20">
        <f>AF460*D460</f>
        <v>51.59474671669795</v>
      </c>
    </row>
    <row r="461" spans="1:33" ht="12.75">
      <c r="A461" s="10" t="s">
        <v>19</v>
      </c>
      <c r="B461" s="12">
        <v>3165140116404</v>
      </c>
      <c r="C461" s="13" t="s">
        <v>922</v>
      </c>
      <c r="D461" s="13">
        <v>152</v>
      </c>
      <c r="E461" s="13">
        <v>3</v>
      </c>
      <c r="F461" s="14">
        <f>E461/1.23</f>
        <v>2.4390243902439024</v>
      </c>
      <c r="G461" s="13">
        <f>F461*1.1</f>
        <v>2.682926829268293</v>
      </c>
      <c r="H461" s="14">
        <f>G461/4.55</f>
        <v>0.5896542481908336</v>
      </c>
      <c r="I461" s="13">
        <f>(E461*0.3)</f>
        <v>0.9000000000000001</v>
      </c>
      <c r="J461" s="13">
        <f>D461*E461</f>
        <v>456</v>
      </c>
      <c r="K461" s="13">
        <f>E461-I461</f>
        <v>2.0999999999999996</v>
      </c>
      <c r="L461" s="13">
        <f>K461/1.23</f>
        <v>1.7073170731707314</v>
      </c>
      <c r="M461" s="13">
        <f>L461*1.1</f>
        <v>1.8780487804878048</v>
      </c>
      <c r="N461" s="14">
        <f>D461*H461</f>
        <v>89.62744572500671</v>
      </c>
      <c r="O461" s="14">
        <f>M461/4.55</f>
        <v>0.41275797373358347</v>
      </c>
      <c r="P461" s="14">
        <f>D461*O461</f>
        <v>62.73921200750469</v>
      </c>
      <c r="Q461" s="13">
        <f>J461*0.3</f>
        <v>136.8</v>
      </c>
      <c r="R461" s="13">
        <f>J461-Q461</f>
        <v>319.2</v>
      </c>
      <c r="S461" s="13">
        <f>(E461*0.5)</f>
        <v>1.5</v>
      </c>
      <c r="T461" s="15">
        <f>J461*0.5</f>
        <v>228</v>
      </c>
      <c r="U461" s="16">
        <f>J461-T461</f>
        <v>228</v>
      </c>
      <c r="V461" s="17">
        <f>U461/D461</f>
        <v>1.5</v>
      </c>
      <c r="W461" s="17">
        <f>D461*V461</f>
        <v>228</v>
      </c>
      <c r="X461" s="18" t="s">
        <v>923</v>
      </c>
      <c r="Y461" s="19">
        <v>13</v>
      </c>
      <c r="Z461" s="19">
        <v>10.2</v>
      </c>
      <c r="AA461" s="19">
        <v>10.3</v>
      </c>
      <c r="AB461" s="19">
        <v>9.2</v>
      </c>
      <c r="AC461" s="19"/>
      <c r="AD461" s="10">
        <f>V461/1.23</f>
        <v>1.2195121951219512</v>
      </c>
      <c r="AE461" s="10">
        <f>AD461*1.1</f>
        <v>1.3414634146341464</v>
      </c>
      <c r="AF461" s="20">
        <f>AE461/4.55</f>
        <v>0.2948271240954168</v>
      </c>
      <c r="AG461" s="20">
        <f>AF461*D461</f>
        <v>44.813722862503354</v>
      </c>
    </row>
    <row r="462" spans="1:33" ht="12.75">
      <c r="A462" s="10" t="s">
        <v>19</v>
      </c>
      <c r="B462" s="12">
        <v>3165140116435</v>
      </c>
      <c r="C462" s="13" t="s">
        <v>924</v>
      </c>
      <c r="D462" s="13">
        <v>66</v>
      </c>
      <c r="E462" s="13">
        <v>3.7</v>
      </c>
      <c r="F462" s="14">
        <f>E462/1.23</f>
        <v>3.008130081300813</v>
      </c>
      <c r="G462" s="13">
        <f>F462*1.1</f>
        <v>3.308943089430895</v>
      </c>
      <c r="H462" s="14">
        <f>G462/4.55</f>
        <v>0.7272402394353615</v>
      </c>
      <c r="I462" s="13">
        <f>(E462*0.3)</f>
        <v>1.1100000000000003</v>
      </c>
      <c r="J462" s="13">
        <f>D462*E462</f>
        <v>244.20000000000002</v>
      </c>
      <c r="K462" s="13">
        <f>E462-I462</f>
        <v>2.59</v>
      </c>
      <c r="L462" s="13">
        <f>K462/1.23</f>
        <v>2.105691056910569</v>
      </c>
      <c r="M462" s="13">
        <f>L462*1.1</f>
        <v>2.316260162601626</v>
      </c>
      <c r="N462" s="14">
        <f>D462*H462</f>
        <v>47.99785580273386</v>
      </c>
      <c r="O462" s="14">
        <f>M462/4.55</f>
        <v>0.509068167604753</v>
      </c>
      <c r="P462" s="14">
        <f>D462*O462</f>
        <v>33.5984990619137</v>
      </c>
      <c r="Q462" s="13">
        <f>J462*0.3</f>
        <v>73.26000000000002</v>
      </c>
      <c r="R462" s="13">
        <f>J462-Q462</f>
        <v>170.94</v>
      </c>
      <c r="S462" s="13">
        <f>(E462*0.5)</f>
        <v>1.85</v>
      </c>
      <c r="T462" s="15">
        <f>J462*0.5</f>
        <v>122.10000000000001</v>
      </c>
      <c r="U462" s="16">
        <f>J462-T462</f>
        <v>122.10000000000001</v>
      </c>
      <c r="V462" s="17">
        <f>U462/D462</f>
        <v>1.85</v>
      </c>
      <c r="W462" s="17">
        <f>D462*V462</f>
        <v>122.10000000000001</v>
      </c>
      <c r="X462" s="18" t="s">
        <v>925</v>
      </c>
      <c r="Y462" s="19">
        <v>14</v>
      </c>
      <c r="Z462" s="19">
        <v>10.2</v>
      </c>
      <c r="AA462" s="19">
        <v>10.5</v>
      </c>
      <c r="AB462" s="19"/>
      <c r="AC462" s="19"/>
      <c r="AD462" s="10">
        <f>V462/1.23</f>
        <v>1.5040650406504066</v>
      </c>
      <c r="AE462" s="10">
        <f>AD462*1.1</f>
        <v>1.6544715447154474</v>
      </c>
      <c r="AF462" s="20">
        <f>AE462/4.55</f>
        <v>0.36362011971768077</v>
      </c>
      <c r="AG462" s="20">
        <f>AF462*D462</f>
        <v>23.99892790136693</v>
      </c>
    </row>
    <row r="463" spans="1:33" ht="12.75">
      <c r="A463" s="10" t="s">
        <v>19</v>
      </c>
      <c r="B463" s="12">
        <v>3165140271066</v>
      </c>
      <c r="C463" s="13" t="s">
        <v>926</v>
      </c>
      <c r="D463" s="13">
        <v>26</v>
      </c>
      <c r="E463" s="13">
        <v>6.5</v>
      </c>
      <c r="F463" s="14">
        <f>E463/1.23</f>
        <v>5.284552845528455</v>
      </c>
      <c r="G463" s="13">
        <f>F463*1.1</f>
        <v>5.813008130081301</v>
      </c>
      <c r="H463" s="14">
        <f>G463/4.55</f>
        <v>1.2775842044134729</v>
      </c>
      <c r="I463" s="13">
        <f>(E463*0.3)</f>
        <v>1.9500000000000002</v>
      </c>
      <c r="J463" s="13">
        <f>D463*E463</f>
        <v>169</v>
      </c>
      <c r="K463" s="13">
        <f>E463-I463</f>
        <v>4.55</v>
      </c>
      <c r="L463" s="13">
        <f>K463/1.23</f>
        <v>3.6991869918699187</v>
      </c>
      <c r="M463" s="13">
        <f>L463*1.1</f>
        <v>4.069105691056911</v>
      </c>
      <c r="N463" s="14">
        <f>D463*H463</f>
        <v>33.21718931475029</v>
      </c>
      <c r="O463" s="14">
        <f>M463/4.55</f>
        <v>0.894308943089431</v>
      </c>
      <c r="P463" s="14">
        <f>D463*O463</f>
        <v>23.252032520325205</v>
      </c>
      <c r="Q463" s="13">
        <f>J463*0.3</f>
        <v>50.70000000000001</v>
      </c>
      <c r="R463" s="13">
        <f>J463-Q463</f>
        <v>118.29999999999998</v>
      </c>
      <c r="S463" s="13">
        <f>(E463*0.5)</f>
        <v>3.25</v>
      </c>
      <c r="T463" s="15">
        <f>J463*0.5</f>
        <v>84.5</v>
      </c>
      <c r="U463" s="16">
        <f>J463-T463</f>
        <v>84.5</v>
      </c>
      <c r="V463" s="17">
        <f>U463/D463</f>
        <v>3.25</v>
      </c>
      <c r="W463" s="17">
        <f>D463*V463</f>
        <v>84.5</v>
      </c>
      <c r="X463" s="18" t="s">
        <v>927</v>
      </c>
      <c r="Y463" s="19">
        <v>13</v>
      </c>
      <c r="Z463" s="19">
        <v>26</v>
      </c>
      <c r="AA463" s="19">
        <v>10.5</v>
      </c>
      <c r="AB463" s="19"/>
      <c r="AC463" s="19"/>
      <c r="AD463" s="10">
        <f>V463/1.23</f>
        <v>2.6422764227642275</v>
      </c>
      <c r="AE463" s="10">
        <f>AD463*1.1</f>
        <v>2.9065040650406506</v>
      </c>
      <c r="AF463" s="20">
        <f>AE463/4.55</f>
        <v>0.6387921022067364</v>
      </c>
      <c r="AG463" s="20">
        <f>AF463*D463</f>
        <v>16.608594657375146</v>
      </c>
    </row>
    <row r="464" spans="1:33" ht="12.75">
      <c r="A464" s="10" t="s">
        <v>19</v>
      </c>
      <c r="B464" s="12">
        <v>3165140271011</v>
      </c>
      <c r="C464" s="13" t="s">
        <v>928</v>
      </c>
      <c r="D464" s="13">
        <v>55</v>
      </c>
      <c r="E464" s="13">
        <v>14.19</v>
      </c>
      <c r="F464" s="14">
        <f>E464/1.23</f>
        <v>11.536585365853659</v>
      </c>
      <c r="G464" s="13">
        <f>F464*1.1</f>
        <v>12.690243902439025</v>
      </c>
      <c r="H464" s="14">
        <f>G464/4.55</f>
        <v>2.7890645939426433</v>
      </c>
      <c r="I464" s="13">
        <f>(E464*0.3)</f>
        <v>4.257000000000001</v>
      </c>
      <c r="J464" s="13">
        <f>D464*E464</f>
        <v>780.4499999999999</v>
      </c>
      <c r="K464" s="13">
        <f>E464-I464</f>
        <v>9.933</v>
      </c>
      <c r="L464" s="13">
        <f>K464/1.23</f>
        <v>8.075609756097561</v>
      </c>
      <c r="M464" s="13">
        <f>L464*1.1</f>
        <v>8.883170731707319</v>
      </c>
      <c r="N464" s="14">
        <f>D464*H464</f>
        <v>153.39855266684538</v>
      </c>
      <c r="O464" s="14">
        <f>M464/4.55</f>
        <v>1.9523452157598502</v>
      </c>
      <c r="P464" s="14">
        <f>D464*O464</f>
        <v>107.37898686679176</v>
      </c>
      <c r="Q464" s="13">
        <f>J464*0.3</f>
        <v>234.13500000000002</v>
      </c>
      <c r="R464" s="13">
        <f>J464-Q464</f>
        <v>546.3149999999999</v>
      </c>
      <c r="S464" s="13">
        <f>(E464*0.5)</f>
        <v>7.095</v>
      </c>
      <c r="T464" s="15">
        <f>J464*0.5</f>
        <v>390.22499999999997</v>
      </c>
      <c r="U464" s="16">
        <f>J464-T464</f>
        <v>390.22499999999997</v>
      </c>
      <c r="V464" s="17">
        <f>U464/D464</f>
        <v>7.095</v>
      </c>
      <c r="W464" s="17">
        <f>D464*V464</f>
        <v>390.22499999999997</v>
      </c>
      <c r="X464" s="18" t="s">
        <v>929</v>
      </c>
      <c r="Y464" s="19">
        <v>14</v>
      </c>
      <c r="Z464" s="19">
        <v>26</v>
      </c>
      <c r="AA464" s="19">
        <v>10.5</v>
      </c>
      <c r="AB464" s="19"/>
      <c r="AC464" s="19"/>
      <c r="AD464" s="10">
        <f>V464/1.23</f>
        <v>5.7682926829268295</v>
      </c>
      <c r="AE464" s="10">
        <f>AD464*1.1</f>
        <v>6.345121951219513</v>
      </c>
      <c r="AF464" s="20">
        <f>AE464/4.55</f>
        <v>1.3945322969713216</v>
      </c>
      <c r="AG464" s="20">
        <f>AF464*D464</f>
        <v>76.69927633342269</v>
      </c>
    </row>
    <row r="465" spans="1:33" ht="12.75">
      <c r="A465" s="10" t="s">
        <v>19</v>
      </c>
      <c r="B465" s="12">
        <v>3165140116398</v>
      </c>
      <c r="C465" s="13" t="s">
        <v>930</v>
      </c>
      <c r="D465" s="13">
        <v>64</v>
      </c>
      <c r="E465" s="13">
        <v>4.95</v>
      </c>
      <c r="F465" s="14">
        <f>E465/1.23</f>
        <v>4.024390243902439</v>
      </c>
      <c r="G465" s="13">
        <f>F465*1.1</f>
        <v>4.426829268292684</v>
      </c>
      <c r="H465" s="14">
        <f>G465/4.55</f>
        <v>0.9729295095148756</v>
      </c>
      <c r="I465" s="13">
        <f>(E465*0.3)</f>
        <v>1.4850000000000003</v>
      </c>
      <c r="J465" s="13">
        <f>D465*E465</f>
        <v>316.8</v>
      </c>
      <c r="K465" s="13">
        <f>E465-I465</f>
        <v>3.465</v>
      </c>
      <c r="L465" s="13">
        <f>K465/1.23</f>
        <v>2.817073170731707</v>
      </c>
      <c r="M465" s="13">
        <f>L465*1.1</f>
        <v>3.098780487804878</v>
      </c>
      <c r="N465" s="14">
        <f>D465*H465</f>
        <v>62.267488608952036</v>
      </c>
      <c r="O465" s="14">
        <f>M465/4.55</f>
        <v>0.6810506566604128</v>
      </c>
      <c r="P465" s="14">
        <f>D465*O465</f>
        <v>43.587242026266416</v>
      </c>
      <c r="Q465" s="13">
        <f>J465*0.3</f>
        <v>95.04000000000002</v>
      </c>
      <c r="R465" s="13">
        <f>J465-Q465</f>
        <v>221.76</v>
      </c>
      <c r="S465" s="13">
        <f>(E465*0.5)</f>
        <v>2.475</v>
      </c>
      <c r="T465" s="15">
        <f>J465*0.5</f>
        <v>158.4</v>
      </c>
      <c r="U465" s="16">
        <f>J465-T465</f>
        <v>158.4</v>
      </c>
      <c r="V465" s="17">
        <f>U465/D465</f>
        <v>2.475</v>
      </c>
      <c r="W465" s="17">
        <f>D465*V465</f>
        <v>158.4</v>
      </c>
      <c r="X465" s="18" t="s">
        <v>931</v>
      </c>
      <c r="Y465" s="19">
        <v>14</v>
      </c>
      <c r="Z465" s="19"/>
      <c r="AA465" s="19"/>
      <c r="AB465" s="19"/>
      <c r="AC465" s="19"/>
      <c r="AD465" s="10">
        <f>V465/1.23</f>
        <v>2.0121951219512195</v>
      </c>
      <c r="AE465" s="10">
        <f>AD465*1.1</f>
        <v>2.213414634146342</v>
      </c>
      <c r="AF465" s="20">
        <f>AE465/4.55</f>
        <v>0.4864647547574378</v>
      </c>
      <c r="AG465" s="20">
        <f>AF465*D465</f>
        <v>31.133744304476018</v>
      </c>
    </row>
    <row r="466" spans="1:33" ht="12.75">
      <c r="A466" s="10" t="s">
        <v>19</v>
      </c>
      <c r="B466" s="12">
        <v>3165140388566</v>
      </c>
      <c r="C466" s="13" t="s">
        <v>932</v>
      </c>
      <c r="D466" s="13">
        <v>19</v>
      </c>
      <c r="E466" s="13">
        <v>19</v>
      </c>
      <c r="F466" s="14">
        <f>E466/1.23</f>
        <v>15.447154471544716</v>
      </c>
      <c r="G466" s="13">
        <f>F466*1.1</f>
        <v>16.991869918699187</v>
      </c>
      <c r="H466" s="14">
        <f>G466/4.55</f>
        <v>3.734476905208613</v>
      </c>
      <c r="I466" s="13">
        <f>(E466*0.3)</f>
        <v>5.700000000000001</v>
      </c>
      <c r="J466" s="13">
        <f>D466*E466</f>
        <v>361</v>
      </c>
      <c r="K466" s="13">
        <f>E466-I466</f>
        <v>13.299999999999999</v>
      </c>
      <c r="L466" s="13">
        <f>K466/1.23</f>
        <v>10.8130081300813</v>
      </c>
      <c r="M466" s="13">
        <f>L466*1.1</f>
        <v>11.894308943089431</v>
      </c>
      <c r="N466" s="14">
        <f>D466*H466</f>
        <v>70.95506119896365</v>
      </c>
      <c r="O466" s="14">
        <f>M466/4.55</f>
        <v>2.614133833646029</v>
      </c>
      <c r="P466" s="14">
        <f>D466*O466</f>
        <v>49.66854283927455</v>
      </c>
      <c r="Q466" s="13">
        <f>J466*0.3</f>
        <v>108.30000000000001</v>
      </c>
      <c r="R466" s="13">
        <f>J466-Q466</f>
        <v>252.7</v>
      </c>
      <c r="S466" s="13">
        <f>(E466*0.5)</f>
        <v>9.5</v>
      </c>
      <c r="T466" s="15">
        <f>J466*0.5</f>
        <v>180.5</v>
      </c>
      <c r="U466" s="16">
        <f>J466-T466</f>
        <v>180.5</v>
      </c>
      <c r="V466" s="17">
        <f>U466/D466</f>
        <v>9.5</v>
      </c>
      <c r="W466" s="17">
        <f>D466*V466</f>
        <v>180.5</v>
      </c>
      <c r="X466" s="18" t="s">
        <v>933</v>
      </c>
      <c r="Y466" s="19">
        <v>13</v>
      </c>
      <c r="Z466" s="19">
        <v>10.6</v>
      </c>
      <c r="AA466" s="19"/>
      <c r="AB466" s="19"/>
      <c r="AC466" s="19"/>
      <c r="AD466" s="10">
        <f>V466/1.23</f>
        <v>7.723577235772358</v>
      </c>
      <c r="AE466" s="10">
        <f>AD466*1.1</f>
        <v>8.495934959349594</v>
      </c>
      <c r="AF466" s="20">
        <f>AE466/4.55</f>
        <v>1.8672384526043064</v>
      </c>
      <c r="AG466" s="20">
        <f>AF466*D466</f>
        <v>35.477530599481824</v>
      </c>
    </row>
    <row r="467" spans="1:33" ht="12.75">
      <c r="A467" s="10" t="s">
        <v>19</v>
      </c>
      <c r="B467" s="12">
        <v>3165140388498</v>
      </c>
      <c r="C467" s="13" t="s">
        <v>934</v>
      </c>
      <c r="D467" s="13">
        <v>10</v>
      </c>
      <c r="E467" s="13">
        <v>19</v>
      </c>
      <c r="F467" s="14">
        <f>E467/1.23</f>
        <v>15.447154471544716</v>
      </c>
      <c r="G467" s="13">
        <f>F467*1.1</f>
        <v>16.991869918699187</v>
      </c>
      <c r="H467" s="14">
        <f>G467/4.55</f>
        <v>3.734476905208613</v>
      </c>
      <c r="I467" s="13">
        <f>(E467*0.3)</f>
        <v>5.700000000000001</v>
      </c>
      <c r="J467" s="13">
        <f>D467*E467</f>
        <v>190</v>
      </c>
      <c r="K467" s="13">
        <f>E467-I467</f>
        <v>13.299999999999999</v>
      </c>
      <c r="L467" s="13">
        <f>K467/1.23</f>
        <v>10.8130081300813</v>
      </c>
      <c r="M467" s="13">
        <f>L467*1.1</f>
        <v>11.894308943089431</v>
      </c>
      <c r="N467" s="14">
        <f>D467*H467</f>
        <v>37.34476905208613</v>
      </c>
      <c r="O467" s="14">
        <f>M467/4.55</f>
        <v>2.614133833646029</v>
      </c>
      <c r="P467" s="14">
        <f>D467*O467</f>
        <v>26.14133833646029</v>
      </c>
      <c r="Q467" s="13">
        <f>J467*0.3</f>
        <v>57.00000000000001</v>
      </c>
      <c r="R467" s="13">
        <f>J467-Q467</f>
        <v>133</v>
      </c>
      <c r="S467" s="13">
        <f>(E467*0.5)</f>
        <v>9.5</v>
      </c>
      <c r="T467" s="15">
        <f>J467*0.5</f>
        <v>95</v>
      </c>
      <c r="U467" s="16">
        <f>J467-T467</f>
        <v>95</v>
      </c>
      <c r="V467" s="17">
        <f>U467/D467</f>
        <v>9.5</v>
      </c>
      <c r="W467" s="17">
        <f>D467*V467</f>
        <v>95</v>
      </c>
      <c r="X467" s="18" t="s">
        <v>935</v>
      </c>
      <c r="Y467" s="19">
        <v>13</v>
      </c>
      <c r="Z467" s="19"/>
      <c r="AA467" s="19"/>
      <c r="AB467" s="19"/>
      <c r="AC467" s="19"/>
      <c r="AD467" s="10">
        <f>V467/1.23</f>
        <v>7.723577235772358</v>
      </c>
      <c r="AE467" s="10">
        <f>AD467*1.1</f>
        <v>8.495934959349594</v>
      </c>
      <c r="AF467" s="20">
        <f>AE467/4.55</f>
        <v>1.8672384526043064</v>
      </c>
      <c r="AG467" s="20">
        <f>AF467*D467</f>
        <v>18.672384526043064</v>
      </c>
    </row>
    <row r="468" spans="1:33" ht="12.75">
      <c r="A468" s="10" t="s">
        <v>19</v>
      </c>
      <c r="B468" s="12">
        <v>3165140389228</v>
      </c>
      <c r="C468" s="13" t="s">
        <v>936</v>
      </c>
      <c r="D468" s="13">
        <v>20</v>
      </c>
      <c r="E468" s="13">
        <v>29</v>
      </c>
      <c r="F468" s="14">
        <f>E468/1.23</f>
        <v>23.577235772357724</v>
      </c>
      <c r="G468" s="13">
        <f>F468*1.1</f>
        <v>25.9349593495935</v>
      </c>
      <c r="H468" s="14">
        <f>G468/4.55</f>
        <v>5.699991065844725</v>
      </c>
      <c r="I468" s="13">
        <f>(E468*0.3)</f>
        <v>8.700000000000001</v>
      </c>
      <c r="J468" s="13">
        <f>D468*E468</f>
        <v>580</v>
      </c>
      <c r="K468" s="13">
        <f>E468-I468</f>
        <v>20.299999999999997</v>
      </c>
      <c r="L468" s="13">
        <f>K468/1.23</f>
        <v>16.504065040650403</v>
      </c>
      <c r="M468" s="13">
        <f>L468*1.1</f>
        <v>18.154471544715445</v>
      </c>
      <c r="N468" s="14">
        <f>D468*H468</f>
        <v>113.9998213168945</v>
      </c>
      <c r="O468" s="14">
        <f>M468/4.55</f>
        <v>3.9899937460913066</v>
      </c>
      <c r="P468" s="14">
        <f>D468*O468</f>
        <v>79.79987492182613</v>
      </c>
      <c r="Q468" s="13">
        <f>J468*0.3</f>
        <v>174.00000000000003</v>
      </c>
      <c r="R468" s="13">
        <f>J468-Q468</f>
        <v>406</v>
      </c>
      <c r="S468" s="13">
        <f>(E468*0.5)</f>
        <v>14.5</v>
      </c>
      <c r="T468" s="15">
        <f>J468*0.5</f>
        <v>290</v>
      </c>
      <c r="U468" s="16">
        <f>J468-T468</f>
        <v>290</v>
      </c>
      <c r="V468" s="17">
        <f>U468/D468</f>
        <v>14.5</v>
      </c>
      <c r="W468" s="17">
        <f>D468*V468</f>
        <v>290</v>
      </c>
      <c r="X468" s="18" t="s">
        <v>937</v>
      </c>
      <c r="Y468" s="19">
        <v>14</v>
      </c>
      <c r="Z468" s="19">
        <v>25</v>
      </c>
      <c r="AA468" s="19">
        <v>18</v>
      </c>
      <c r="AB468" s="19">
        <v>3.3</v>
      </c>
      <c r="AC468" s="19"/>
      <c r="AD468" s="10">
        <f>V468/1.23</f>
        <v>11.788617886178862</v>
      </c>
      <c r="AE468" s="10">
        <f>AD468*1.1</f>
        <v>12.96747967479675</v>
      </c>
      <c r="AF468" s="20">
        <f>AE468/4.55</f>
        <v>2.8499955329223625</v>
      </c>
      <c r="AG468" s="20">
        <f>AF468*D468</f>
        <v>56.99991065844725</v>
      </c>
    </row>
    <row r="469" spans="1:33" ht="12.75">
      <c r="A469" s="10" t="s">
        <v>19</v>
      </c>
      <c r="B469" s="12">
        <v>3165140389204</v>
      </c>
      <c r="C469" s="13" t="s">
        <v>938</v>
      </c>
      <c r="D469" s="13">
        <v>21</v>
      </c>
      <c r="E469" s="13">
        <v>25</v>
      </c>
      <c r="F469" s="14">
        <f>E469/1.23</f>
        <v>20.32520325203252</v>
      </c>
      <c r="G469" s="13">
        <f>F469*1.1</f>
        <v>22.357723577235774</v>
      </c>
      <c r="H469" s="14">
        <f>G469/4.55</f>
        <v>4.91378540159028</v>
      </c>
      <c r="I469" s="13">
        <f>(E469*0.3)</f>
        <v>7.500000000000001</v>
      </c>
      <c r="J469" s="13">
        <f>D469*E469</f>
        <v>525</v>
      </c>
      <c r="K469" s="13">
        <f>E469-I469</f>
        <v>17.5</v>
      </c>
      <c r="L469" s="13">
        <f>K469/1.23</f>
        <v>14.227642276422765</v>
      </c>
      <c r="M469" s="13">
        <f>L469*1.1</f>
        <v>15.650406504065042</v>
      </c>
      <c r="N469" s="14">
        <f>D469*H469</f>
        <v>103.18949343339588</v>
      </c>
      <c r="O469" s="14">
        <f>M469/4.55</f>
        <v>3.439649781113196</v>
      </c>
      <c r="P469" s="14">
        <f>D469*O469</f>
        <v>72.23264540337712</v>
      </c>
      <c r="Q469" s="13">
        <f>J469*0.3</f>
        <v>157.50000000000003</v>
      </c>
      <c r="R469" s="13">
        <f>J469-Q469</f>
        <v>367.5</v>
      </c>
      <c r="S469" s="13">
        <f>(E469*0.5)</f>
        <v>12.5</v>
      </c>
      <c r="T469" s="15">
        <f>J469*0.5</f>
        <v>262.5</v>
      </c>
      <c r="U469" s="16">
        <f>J469-T469</f>
        <v>262.5</v>
      </c>
      <c r="V469" s="17">
        <f>U469/D469</f>
        <v>12.5</v>
      </c>
      <c r="W469" s="17">
        <f>D469*V469</f>
        <v>262.5</v>
      </c>
      <c r="X469" s="18" t="s">
        <v>939</v>
      </c>
      <c r="Y469" s="19">
        <v>14</v>
      </c>
      <c r="Z469" s="19">
        <v>19</v>
      </c>
      <c r="AA469" s="19">
        <v>6.2</v>
      </c>
      <c r="AB469" s="19">
        <v>3.3</v>
      </c>
      <c r="AC469" s="19"/>
      <c r="AD469" s="10">
        <f>V469/1.23</f>
        <v>10.16260162601626</v>
      </c>
      <c r="AE469" s="10">
        <f>AD469*1.1</f>
        <v>11.178861788617887</v>
      </c>
      <c r="AF469" s="20">
        <f>AE469/4.55</f>
        <v>2.45689270079514</v>
      </c>
      <c r="AG469" s="20">
        <f>AF469*D469</f>
        <v>51.59474671669794</v>
      </c>
    </row>
    <row r="470" spans="1:33" ht="12.75">
      <c r="A470" s="10" t="s">
        <v>19</v>
      </c>
      <c r="B470" s="12">
        <v>3165140389198</v>
      </c>
      <c r="C470" s="13" t="s">
        <v>940</v>
      </c>
      <c r="D470" s="13">
        <v>11</v>
      </c>
      <c r="E470" s="13">
        <v>25</v>
      </c>
      <c r="F470" s="14">
        <f>E470/1.23</f>
        <v>20.32520325203252</v>
      </c>
      <c r="G470" s="13">
        <f>F470*1.1</f>
        <v>22.357723577235774</v>
      </c>
      <c r="H470" s="14">
        <f>G470/4.55</f>
        <v>4.91378540159028</v>
      </c>
      <c r="I470" s="13">
        <f>(E470*0.3)</f>
        <v>7.500000000000001</v>
      </c>
      <c r="J470" s="13">
        <f>D470*E470</f>
        <v>275</v>
      </c>
      <c r="K470" s="13">
        <f>E470-I470</f>
        <v>17.5</v>
      </c>
      <c r="L470" s="13">
        <f>K470/1.23</f>
        <v>14.227642276422765</v>
      </c>
      <c r="M470" s="13">
        <f>L470*1.1</f>
        <v>15.650406504065042</v>
      </c>
      <c r="N470" s="14">
        <f>D470*H470</f>
        <v>54.05163941749308</v>
      </c>
      <c r="O470" s="14">
        <f>M470/4.55</f>
        <v>3.439649781113196</v>
      </c>
      <c r="P470" s="14">
        <f>D470*O470</f>
        <v>37.836147592245155</v>
      </c>
      <c r="Q470" s="13">
        <f>J470*0.3</f>
        <v>82.50000000000001</v>
      </c>
      <c r="R470" s="13">
        <f>J470-Q470</f>
        <v>192.5</v>
      </c>
      <c r="S470" s="13">
        <f>(E470*0.5)</f>
        <v>12.5</v>
      </c>
      <c r="T470" s="15">
        <f>J470*0.5</f>
        <v>137.5</v>
      </c>
      <c r="U470" s="16">
        <f>J470-T470</f>
        <v>137.5</v>
      </c>
      <c r="V470" s="17">
        <f>U470/D470</f>
        <v>12.5</v>
      </c>
      <c r="W470" s="17">
        <f>D470*V470</f>
        <v>137.5</v>
      </c>
      <c r="X470" s="18" t="s">
        <v>941</v>
      </c>
      <c r="Y470" s="19">
        <v>14</v>
      </c>
      <c r="Z470" s="19">
        <v>26</v>
      </c>
      <c r="AA470" s="19">
        <v>18</v>
      </c>
      <c r="AB470" s="19"/>
      <c r="AC470" s="19"/>
      <c r="AD470" s="10">
        <f>V470/1.23</f>
        <v>10.16260162601626</v>
      </c>
      <c r="AE470" s="10">
        <f>AD470*1.1</f>
        <v>11.178861788617887</v>
      </c>
      <c r="AF470" s="20">
        <f>AE470/4.55</f>
        <v>2.45689270079514</v>
      </c>
      <c r="AG470" s="20">
        <f>AF470*D470</f>
        <v>27.02581970874654</v>
      </c>
    </row>
    <row r="471" spans="1:33" ht="12.75">
      <c r="A471" s="10" t="s">
        <v>19</v>
      </c>
      <c r="B471" s="12">
        <v>3165140103824</v>
      </c>
      <c r="C471" s="13" t="s">
        <v>942</v>
      </c>
      <c r="D471" s="13">
        <v>22</v>
      </c>
      <c r="E471" s="13">
        <v>85.22</v>
      </c>
      <c r="F471" s="14">
        <f>E471/1.23</f>
        <v>69.28455284552845</v>
      </c>
      <c r="G471" s="13">
        <f>F471*1.1</f>
        <v>76.2130081300813</v>
      </c>
      <c r="H471" s="14">
        <f>G471/4.55</f>
        <v>16.750111676940946</v>
      </c>
      <c r="I471" s="13">
        <f>(E471*0.3)</f>
        <v>25.566000000000003</v>
      </c>
      <c r="J471" s="13">
        <f>D471*E471</f>
        <v>1874.84</v>
      </c>
      <c r="K471" s="13">
        <f>E471-I471</f>
        <v>59.653999999999996</v>
      </c>
      <c r="L471" s="13">
        <f>K471/1.23</f>
        <v>48.49918699186992</v>
      </c>
      <c r="M471" s="13">
        <f>L471*1.1</f>
        <v>53.34910569105691</v>
      </c>
      <c r="N471" s="14">
        <f>D471*H471</f>
        <v>368.5024568927008</v>
      </c>
      <c r="O471" s="14">
        <f>M471/4.55</f>
        <v>11.725078173858662</v>
      </c>
      <c r="P471" s="14">
        <f>D471*O471</f>
        <v>257.9517198248906</v>
      </c>
      <c r="Q471" s="13">
        <f>J471*0.3</f>
        <v>562.4520000000001</v>
      </c>
      <c r="R471" s="13">
        <f>J471-Q471</f>
        <v>1312.388</v>
      </c>
      <c r="S471" s="13">
        <f>(E471*0.5)</f>
        <v>42.61</v>
      </c>
      <c r="T471" s="15">
        <f>J471*0.5</f>
        <v>937.42</v>
      </c>
      <c r="U471" s="16">
        <f>J471-T471</f>
        <v>937.42</v>
      </c>
      <c r="V471" s="17">
        <f>U471/D471</f>
        <v>42.61</v>
      </c>
      <c r="W471" s="17">
        <f>D471*V471</f>
        <v>937.42</v>
      </c>
      <c r="X471" s="18" t="s">
        <v>943</v>
      </c>
      <c r="Y471" s="19">
        <v>14</v>
      </c>
      <c r="Z471" s="19">
        <v>26</v>
      </c>
      <c r="AA471" s="19">
        <v>10.5</v>
      </c>
      <c r="AB471" s="19"/>
      <c r="AC471" s="19"/>
      <c r="AD471" s="10">
        <f>V471/1.23</f>
        <v>34.642276422764226</v>
      </c>
      <c r="AE471" s="10">
        <f>AD471*1.1</f>
        <v>38.10650406504065</v>
      </c>
      <c r="AF471" s="20">
        <f>AE471/4.55</f>
        <v>8.375055838470473</v>
      </c>
      <c r="AG471" s="20">
        <f>AF471*D471</f>
        <v>184.2512284463504</v>
      </c>
    </row>
    <row r="472" spans="1:33" ht="12.75">
      <c r="A472" s="10" t="s">
        <v>19</v>
      </c>
      <c r="B472" s="12">
        <v>3165140389310</v>
      </c>
      <c r="C472" s="13" t="s">
        <v>944</v>
      </c>
      <c r="D472" s="13">
        <v>18</v>
      </c>
      <c r="E472" s="13">
        <v>45</v>
      </c>
      <c r="F472" s="14">
        <f>E472/1.23</f>
        <v>36.58536585365854</v>
      </c>
      <c r="G472" s="13">
        <f>F472*1.1</f>
        <v>40.243902439024396</v>
      </c>
      <c r="H472" s="14">
        <f>G472/4.55</f>
        <v>8.844813722862504</v>
      </c>
      <c r="I472" s="13">
        <f>(E472*0.3)</f>
        <v>13.500000000000002</v>
      </c>
      <c r="J472" s="13">
        <f>D472*E472</f>
        <v>810</v>
      </c>
      <c r="K472" s="13">
        <f>E472-I472</f>
        <v>31.5</v>
      </c>
      <c r="L472" s="13">
        <f>K472/1.23</f>
        <v>25.609756097560975</v>
      </c>
      <c r="M472" s="13">
        <f>L472*1.1</f>
        <v>28.170731707317074</v>
      </c>
      <c r="N472" s="14">
        <f>D472*H472</f>
        <v>159.2066470115251</v>
      </c>
      <c r="O472" s="14">
        <f>M472/4.55</f>
        <v>6.191369606003753</v>
      </c>
      <c r="P472" s="14">
        <f>D472*O472</f>
        <v>111.44465290806755</v>
      </c>
      <c r="Q472" s="13">
        <f>J472*0.3</f>
        <v>243.00000000000003</v>
      </c>
      <c r="R472" s="13">
        <f>J472-Q472</f>
        <v>567</v>
      </c>
      <c r="S472" s="13">
        <f>(E472*0.5)</f>
        <v>22.5</v>
      </c>
      <c r="T472" s="15">
        <f>J472*0.5</f>
        <v>405</v>
      </c>
      <c r="U472" s="16">
        <f>J472-T472</f>
        <v>405</v>
      </c>
      <c r="V472" s="17">
        <f>U472/D472</f>
        <v>22.5</v>
      </c>
      <c r="W472" s="17">
        <f>D472*V472</f>
        <v>405</v>
      </c>
      <c r="X472" s="18" t="s">
        <v>945</v>
      </c>
      <c r="Y472" s="19">
        <v>14</v>
      </c>
      <c r="Z472" s="19">
        <v>26</v>
      </c>
      <c r="AA472" s="19">
        <v>2.2</v>
      </c>
      <c r="AB472" s="19">
        <v>27</v>
      </c>
      <c r="AC472" s="19"/>
      <c r="AD472" s="10">
        <f>V472/1.23</f>
        <v>18.29268292682927</v>
      </c>
      <c r="AE472" s="10">
        <f>AD472*1.1</f>
        <v>20.121951219512198</v>
      </c>
      <c r="AF472" s="20">
        <f>AE472/4.55</f>
        <v>4.422406861431252</v>
      </c>
      <c r="AG472" s="20">
        <f>AF472*D472</f>
        <v>79.60332350576255</v>
      </c>
    </row>
    <row r="473" spans="1:33" ht="12.75">
      <c r="A473" s="10" t="s">
        <v>19</v>
      </c>
      <c r="B473" s="12">
        <v>3165140219624</v>
      </c>
      <c r="C473" s="13" t="s">
        <v>946</v>
      </c>
      <c r="D473" s="13">
        <v>127</v>
      </c>
      <c r="E473" s="13">
        <v>2.9</v>
      </c>
      <c r="F473" s="14">
        <f>E473/1.23</f>
        <v>2.3577235772357725</v>
      </c>
      <c r="G473" s="13">
        <f>F473*1.1</f>
        <v>2.59349593495935</v>
      </c>
      <c r="H473" s="14">
        <f>G473/4.55</f>
        <v>0.5699991065844725</v>
      </c>
      <c r="I473" s="13">
        <f>(E473*0.3)</f>
        <v>0.8700000000000001</v>
      </c>
      <c r="J473" s="13">
        <f>D473*E473</f>
        <v>368.3</v>
      </c>
      <c r="K473" s="13">
        <f>E473-I473</f>
        <v>2.03</v>
      </c>
      <c r="L473" s="13">
        <f>K473/1.23</f>
        <v>1.6504065040650404</v>
      </c>
      <c r="M473" s="13">
        <f>L473*1.1</f>
        <v>1.8154471544715447</v>
      </c>
      <c r="N473" s="14">
        <f>D473*H473</f>
        <v>72.389886536228</v>
      </c>
      <c r="O473" s="14">
        <f>M473/4.55</f>
        <v>0.3989993746091307</v>
      </c>
      <c r="P473" s="14">
        <f>D473*O473</f>
        <v>50.6729205753596</v>
      </c>
      <c r="Q473" s="13">
        <f>J473*0.3</f>
        <v>110.49000000000002</v>
      </c>
      <c r="R473" s="13">
        <f>J473-Q473</f>
        <v>257.81</v>
      </c>
      <c r="S473" s="13">
        <f>(E473*0.5)</f>
        <v>1.45</v>
      </c>
      <c r="T473" s="15">
        <f>J473*0.5</f>
        <v>184.15</v>
      </c>
      <c r="U473" s="16">
        <f>J473-T473</f>
        <v>184.15</v>
      </c>
      <c r="V473" s="17">
        <f>U473/D473</f>
        <v>1.45</v>
      </c>
      <c r="W473" s="17">
        <f>D473*V473</f>
        <v>184.15</v>
      </c>
      <c r="X473" s="18" t="s">
        <v>947</v>
      </c>
      <c r="Y473" s="19">
        <v>14</v>
      </c>
      <c r="Z473" s="19">
        <v>10.2</v>
      </c>
      <c r="AA473" s="19">
        <v>10.5</v>
      </c>
      <c r="AB473" s="19"/>
      <c r="AC473" s="19"/>
      <c r="AD473" s="10">
        <f>V473/1.23</f>
        <v>1.1788617886178863</v>
      </c>
      <c r="AE473" s="10">
        <f>AD473*1.1</f>
        <v>1.296747967479675</v>
      </c>
      <c r="AF473" s="20">
        <f>AE473/4.55</f>
        <v>0.28499955329223625</v>
      </c>
      <c r="AG473" s="20">
        <f>AF473*D473</f>
        <v>36.194943268114</v>
      </c>
    </row>
    <row r="474" spans="1:33" ht="12.75">
      <c r="A474" s="10" t="s">
        <v>19</v>
      </c>
      <c r="B474" s="12">
        <v>3165140416184</v>
      </c>
      <c r="C474" s="13" t="s">
        <v>948</v>
      </c>
      <c r="D474" s="13">
        <v>34</v>
      </c>
      <c r="E474" s="13">
        <v>36</v>
      </c>
      <c r="F474" s="14">
        <f>E474/1.23</f>
        <v>29.26829268292683</v>
      </c>
      <c r="G474" s="13">
        <f>F474*1.1</f>
        <v>32.19512195121952</v>
      </c>
      <c r="H474" s="14">
        <f>G474/4.55</f>
        <v>7.0758509782900045</v>
      </c>
      <c r="I474" s="13">
        <f>(E474*0.3)</f>
        <v>10.8</v>
      </c>
      <c r="J474" s="13">
        <f>D474*E474</f>
        <v>1224</v>
      </c>
      <c r="K474" s="13">
        <f>E474-I474</f>
        <v>25.2</v>
      </c>
      <c r="L474" s="13">
        <f>K474/1.23</f>
        <v>20.48780487804878</v>
      </c>
      <c r="M474" s="13">
        <f>L474*1.1</f>
        <v>22.53658536585366</v>
      </c>
      <c r="N474" s="14">
        <f>D474*H474</f>
        <v>240.57893326186016</v>
      </c>
      <c r="O474" s="14">
        <f>M474/4.55</f>
        <v>4.953095684803003</v>
      </c>
      <c r="P474" s="14">
        <f>D474*O474</f>
        <v>168.4052532833021</v>
      </c>
      <c r="Q474" s="13">
        <f>J474*0.3</f>
        <v>367.20000000000005</v>
      </c>
      <c r="R474" s="13">
        <f>J474-Q474</f>
        <v>856.8</v>
      </c>
      <c r="S474" s="13">
        <f>(E474*0.5)</f>
        <v>18</v>
      </c>
      <c r="T474" s="15">
        <f>J474*0.5</f>
        <v>612</v>
      </c>
      <c r="U474" s="16">
        <f>J474-T474</f>
        <v>612</v>
      </c>
      <c r="V474" s="17">
        <f>U474/D474</f>
        <v>18</v>
      </c>
      <c r="W474" s="17">
        <f>D474*V474</f>
        <v>612</v>
      </c>
      <c r="X474" s="18" t="s">
        <v>949</v>
      </c>
      <c r="Y474" s="19">
        <v>4</v>
      </c>
      <c r="Z474" s="19">
        <v>4.1</v>
      </c>
      <c r="AA474" s="19">
        <v>20.2</v>
      </c>
      <c r="AB474" s="19">
        <v>10.6</v>
      </c>
      <c r="AC474" s="19"/>
      <c r="AD474" s="10">
        <f>V474/1.23</f>
        <v>14.634146341463415</v>
      </c>
      <c r="AE474" s="10">
        <f>AD474*1.1</f>
        <v>16.09756097560976</v>
      </c>
      <c r="AF474" s="20">
        <f>AE474/4.55</f>
        <v>3.5379254891450023</v>
      </c>
      <c r="AG474" s="20">
        <f>AF474*D474</f>
        <v>120.28946663093008</v>
      </c>
    </row>
    <row r="475" spans="1:33" ht="12.75">
      <c r="A475" s="10" t="s">
        <v>19</v>
      </c>
      <c r="B475" s="12">
        <v>3165140389303</v>
      </c>
      <c r="C475" s="13" t="s">
        <v>950</v>
      </c>
      <c r="D475" s="13">
        <v>24</v>
      </c>
      <c r="E475" s="13">
        <v>45</v>
      </c>
      <c r="F475" s="14">
        <f>E475/1.23</f>
        <v>36.58536585365854</v>
      </c>
      <c r="G475" s="13">
        <f>F475*1.1</f>
        <v>40.243902439024396</v>
      </c>
      <c r="H475" s="14">
        <f>G475/4.55</f>
        <v>8.844813722862504</v>
      </c>
      <c r="I475" s="13">
        <f>(E475*0.3)</f>
        <v>13.500000000000002</v>
      </c>
      <c r="J475" s="13">
        <f>D475*E475</f>
        <v>1080</v>
      </c>
      <c r="K475" s="13">
        <f>E475-I475</f>
        <v>31.5</v>
      </c>
      <c r="L475" s="13">
        <f>K475/1.23</f>
        <v>25.609756097560975</v>
      </c>
      <c r="M475" s="13">
        <f>L475*1.1</f>
        <v>28.170731707317074</v>
      </c>
      <c r="N475" s="14">
        <f>D475*H475</f>
        <v>212.2755293487001</v>
      </c>
      <c r="O475" s="14">
        <f>M475/4.55</f>
        <v>6.191369606003753</v>
      </c>
      <c r="P475" s="14">
        <f>D475*O475</f>
        <v>148.59287054409006</v>
      </c>
      <c r="Q475" s="13">
        <f>J475*0.3</f>
        <v>324.00000000000006</v>
      </c>
      <c r="R475" s="13">
        <f>J475-Q475</f>
        <v>756</v>
      </c>
      <c r="S475" s="13">
        <f>(E475*0.5)</f>
        <v>22.5</v>
      </c>
      <c r="T475" s="15">
        <f>J475*0.5</f>
        <v>540</v>
      </c>
      <c r="U475" s="16">
        <f>J475-T475</f>
        <v>540</v>
      </c>
      <c r="V475" s="17">
        <f>U475/D475</f>
        <v>22.5</v>
      </c>
      <c r="W475" s="17">
        <f>D475*V475</f>
        <v>540</v>
      </c>
      <c r="X475" s="18" t="s">
        <v>951</v>
      </c>
      <c r="Y475" s="19">
        <v>14</v>
      </c>
      <c r="Z475" s="19">
        <v>26</v>
      </c>
      <c r="AA475" s="19">
        <v>18</v>
      </c>
      <c r="AB475" s="19">
        <v>6.2</v>
      </c>
      <c r="AC475" s="19">
        <v>27</v>
      </c>
      <c r="AD475" s="10">
        <f>V475/1.23</f>
        <v>18.29268292682927</v>
      </c>
      <c r="AE475" s="10">
        <f>AD475*1.1</f>
        <v>20.121951219512198</v>
      </c>
      <c r="AF475" s="20">
        <f>AE475/4.55</f>
        <v>4.422406861431252</v>
      </c>
      <c r="AG475" s="20">
        <f>AF475*D475</f>
        <v>106.13776467435005</v>
      </c>
    </row>
    <row r="476" spans="1:33" ht="12.75">
      <c r="A476" s="10" t="s">
        <v>19</v>
      </c>
      <c r="B476" s="12">
        <v>3165140416153</v>
      </c>
      <c r="C476" s="13" t="s">
        <v>952</v>
      </c>
      <c r="D476" s="13">
        <v>33</v>
      </c>
      <c r="E476" s="13">
        <v>59</v>
      </c>
      <c r="F476" s="14">
        <f>E476/1.23</f>
        <v>47.96747967479675</v>
      </c>
      <c r="G476" s="13">
        <f>F476*1.1</f>
        <v>52.76422764227643</v>
      </c>
      <c r="H476" s="14">
        <f>G476/4.55</f>
        <v>11.596533547753062</v>
      </c>
      <c r="I476" s="13">
        <f>(E476*0.3)</f>
        <v>17.700000000000003</v>
      </c>
      <c r="J476" s="13">
        <f>D476*E476</f>
        <v>1947</v>
      </c>
      <c r="K476" s="13">
        <f>E476-I476</f>
        <v>41.3</v>
      </c>
      <c r="L476" s="13">
        <f>K476/1.23</f>
        <v>33.577235772357724</v>
      </c>
      <c r="M476" s="13">
        <f>L476*1.1</f>
        <v>36.9349593495935</v>
      </c>
      <c r="N476" s="14">
        <f>D476*H476</f>
        <v>382.685607075851</v>
      </c>
      <c r="O476" s="14">
        <f>M476/4.55</f>
        <v>8.117573483427142</v>
      </c>
      <c r="P476" s="14">
        <f>D476*O476</f>
        <v>267.87992495309567</v>
      </c>
      <c r="Q476" s="13">
        <f>J476*0.3</f>
        <v>584.1000000000001</v>
      </c>
      <c r="R476" s="13">
        <f>J476-Q476</f>
        <v>1362.8999999999999</v>
      </c>
      <c r="S476" s="13">
        <f>(E476*0.5)</f>
        <v>29.5</v>
      </c>
      <c r="T476" s="15">
        <f>J476*0.5</f>
        <v>973.5</v>
      </c>
      <c r="U476" s="16">
        <f>J476-T476</f>
        <v>973.5</v>
      </c>
      <c r="V476" s="17">
        <f>U476/D476</f>
        <v>29.5</v>
      </c>
      <c r="W476" s="17">
        <f>D476*V476</f>
        <v>973.5</v>
      </c>
      <c r="X476" s="18" t="s">
        <v>953</v>
      </c>
      <c r="Y476" s="19">
        <v>4</v>
      </c>
      <c r="Z476" s="19">
        <v>4.1</v>
      </c>
      <c r="AA476" s="19">
        <v>10.6</v>
      </c>
      <c r="AB476" s="19"/>
      <c r="AC476" s="19"/>
      <c r="AD476" s="10">
        <f>V476/1.23</f>
        <v>23.983739837398375</v>
      </c>
      <c r="AE476" s="10">
        <f>AD476*1.1</f>
        <v>26.382113821138216</v>
      </c>
      <c r="AF476" s="20">
        <f>AE476/4.55</f>
        <v>5.798266773876531</v>
      </c>
      <c r="AG476" s="20">
        <f>AF476*D476</f>
        <v>191.3428035379255</v>
      </c>
    </row>
    <row r="477" spans="1:33" ht="12.75">
      <c r="A477" s="10" t="s">
        <v>19</v>
      </c>
      <c r="B477" s="12">
        <v>3165140603119</v>
      </c>
      <c r="C477" s="13" t="s">
        <v>954</v>
      </c>
      <c r="D477" s="13">
        <v>19</v>
      </c>
      <c r="E477" s="13">
        <v>57.41</v>
      </c>
      <c r="F477" s="14">
        <f>E477/1.23</f>
        <v>46.67479674796748</v>
      </c>
      <c r="G477" s="13">
        <f>F477*1.1</f>
        <v>51.34227642276423</v>
      </c>
      <c r="H477" s="14">
        <f>G477/4.55</f>
        <v>11.284016796211919</v>
      </c>
      <c r="I477" s="13">
        <f>(E477*0.3)</f>
        <v>17.223000000000003</v>
      </c>
      <c r="J477" s="13">
        <f>D477*E477</f>
        <v>1090.79</v>
      </c>
      <c r="K477" s="13">
        <f>E477-I477</f>
        <v>40.187</v>
      </c>
      <c r="L477" s="13">
        <f>K477/1.23</f>
        <v>32.672357723577235</v>
      </c>
      <c r="M477" s="13">
        <f>L477*1.1</f>
        <v>35.939593495934965</v>
      </c>
      <c r="N477" s="14">
        <f>D477*H477</f>
        <v>214.39631912802645</v>
      </c>
      <c r="O477" s="14">
        <f>M477/4.55</f>
        <v>7.898811757348344</v>
      </c>
      <c r="P477" s="14">
        <f>D477*O477</f>
        <v>150.07742338961853</v>
      </c>
      <c r="Q477" s="13">
        <f>J477*0.3</f>
        <v>327.237</v>
      </c>
      <c r="R477" s="13">
        <f>J477-Q477</f>
        <v>763.5529999999999</v>
      </c>
      <c r="S477" s="13">
        <f>(E477*0.5)</f>
        <v>28.705</v>
      </c>
      <c r="T477" s="15">
        <f>J477*0.5</f>
        <v>545.395</v>
      </c>
      <c r="U477" s="16">
        <f>J477-T477</f>
        <v>545.395</v>
      </c>
      <c r="V477" s="17">
        <f>U477/D477</f>
        <v>28.705</v>
      </c>
      <c r="W477" s="17">
        <f>D477*V477</f>
        <v>545.395</v>
      </c>
      <c r="X477" s="18" t="s">
        <v>955</v>
      </c>
      <c r="Y477" s="19">
        <v>4</v>
      </c>
      <c r="Z477" s="19">
        <v>4.1</v>
      </c>
      <c r="AA477" s="19">
        <v>10.6</v>
      </c>
      <c r="AB477" s="19"/>
      <c r="AC477" s="19"/>
      <c r="AD477" s="10">
        <f>V477/1.23</f>
        <v>23.33739837398374</v>
      </c>
      <c r="AE477" s="10">
        <f>AD477*1.1</f>
        <v>25.671138211382114</v>
      </c>
      <c r="AF477" s="20">
        <f>AE477/4.55</f>
        <v>5.642008398105959</v>
      </c>
      <c r="AG477" s="20">
        <f>AF477*D477</f>
        <v>107.19815956401322</v>
      </c>
    </row>
    <row r="478" spans="1:33" ht="12.75">
      <c r="A478" s="10" t="s">
        <v>19</v>
      </c>
      <c r="B478" s="12">
        <v>3165140016483</v>
      </c>
      <c r="C478" s="13" t="s">
        <v>956</v>
      </c>
      <c r="D478" s="13">
        <v>26</v>
      </c>
      <c r="E478" s="13">
        <v>15</v>
      </c>
      <c r="F478" s="14">
        <f>E478/1.23</f>
        <v>12.195121951219512</v>
      </c>
      <c r="G478" s="13">
        <f>F478*1.1</f>
        <v>13.414634146341465</v>
      </c>
      <c r="H478" s="14">
        <f>G478/4.55</f>
        <v>2.9482712409541683</v>
      </c>
      <c r="I478" s="13">
        <f>(E478*0.3)</f>
        <v>4.500000000000001</v>
      </c>
      <c r="J478" s="13">
        <f>D478*E478</f>
        <v>390</v>
      </c>
      <c r="K478" s="13">
        <f>E478-I478</f>
        <v>10.5</v>
      </c>
      <c r="L478" s="13">
        <f>K478/1.23</f>
        <v>8.536585365853659</v>
      </c>
      <c r="M478" s="13">
        <f>L478*1.1</f>
        <v>9.390243902439027</v>
      </c>
      <c r="N478" s="14">
        <f>D478*H478</f>
        <v>76.65505226480838</v>
      </c>
      <c r="O478" s="14">
        <f>M478/4.55</f>
        <v>2.063789868667918</v>
      </c>
      <c r="P478" s="14">
        <f>D478*O478</f>
        <v>53.658536585365866</v>
      </c>
      <c r="Q478" s="13">
        <f>J478*0.3</f>
        <v>117.00000000000001</v>
      </c>
      <c r="R478" s="13">
        <f>J478-Q478</f>
        <v>273</v>
      </c>
      <c r="S478" s="13">
        <f>(E478*0.5)</f>
        <v>7.5</v>
      </c>
      <c r="T478" s="15">
        <f>J478*0.5</f>
        <v>195</v>
      </c>
      <c r="U478" s="16">
        <f>J478-T478</f>
        <v>195</v>
      </c>
      <c r="V478" s="17">
        <f>U478/D478</f>
        <v>7.5</v>
      </c>
      <c r="W478" s="17">
        <f>D478*V478</f>
        <v>195</v>
      </c>
      <c r="X478" s="18" t="s">
        <v>957</v>
      </c>
      <c r="Y478" s="19">
        <v>14</v>
      </c>
      <c r="Z478" s="19">
        <v>25</v>
      </c>
      <c r="AA478" s="19"/>
      <c r="AB478" s="19"/>
      <c r="AC478" s="19"/>
      <c r="AD478" s="10">
        <f>V478/1.23</f>
        <v>6.097560975609756</v>
      </c>
      <c r="AE478" s="10">
        <f>AD478*1.1</f>
        <v>6.707317073170732</v>
      </c>
      <c r="AF478" s="20">
        <f>AE478/4.55</f>
        <v>1.4741356204770841</v>
      </c>
      <c r="AG478" s="20">
        <f>AF478*D478</f>
        <v>38.32752613240419</v>
      </c>
    </row>
    <row r="479" spans="1:33" ht="12.75">
      <c r="A479" s="10" t="s">
        <v>19</v>
      </c>
      <c r="B479" s="12">
        <v>3165140416177</v>
      </c>
      <c r="C479" s="13" t="s">
        <v>958</v>
      </c>
      <c r="D479" s="13">
        <v>34</v>
      </c>
      <c r="E479" s="13">
        <v>32.66</v>
      </c>
      <c r="F479" s="14">
        <f>E479/1.23</f>
        <v>26.552845528455283</v>
      </c>
      <c r="G479" s="13">
        <f>F479*1.1</f>
        <v>29.208130081300812</v>
      </c>
      <c r="H479" s="14">
        <f>G479/4.55</f>
        <v>6.419369248637541</v>
      </c>
      <c r="I479" s="13">
        <f>(E479*0.3)</f>
        <v>9.798</v>
      </c>
      <c r="J479" s="13">
        <f>D479*E479</f>
        <v>1110.4399999999998</v>
      </c>
      <c r="K479" s="13">
        <f>E479-I479</f>
        <v>22.861999999999995</v>
      </c>
      <c r="L479" s="13">
        <f>K479/1.23</f>
        <v>18.586991869918695</v>
      </c>
      <c r="M479" s="13">
        <f>L479*1.1</f>
        <v>20.445691056910565</v>
      </c>
      <c r="N479" s="14">
        <f>D479*H479</f>
        <v>218.2585544536764</v>
      </c>
      <c r="O479" s="14">
        <f>M479/4.55</f>
        <v>4.493558474046278</v>
      </c>
      <c r="P479" s="14">
        <f>D479*O479</f>
        <v>152.78098811757346</v>
      </c>
      <c r="Q479" s="13">
        <f>J479*0.3</f>
        <v>333.132</v>
      </c>
      <c r="R479" s="13">
        <f>J479-Q479</f>
        <v>777.3079999999998</v>
      </c>
      <c r="S479" s="13">
        <f>(E479*0.5)</f>
        <v>16.33</v>
      </c>
      <c r="T479" s="15">
        <f>J479*0.5</f>
        <v>555.2199999999999</v>
      </c>
      <c r="U479" s="16">
        <f>J479-T479</f>
        <v>555.2199999999999</v>
      </c>
      <c r="V479" s="17">
        <f>U479/D479</f>
        <v>16.33</v>
      </c>
      <c r="W479" s="17">
        <f>D479*V479</f>
        <v>555.2199999999999</v>
      </c>
      <c r="X479" s="18" t="s">
        <v>959</v>
      </c>
      <c r="Y479" s="19">
        <v>4</v>
      </c>
      <c r="Z479" s="19">
        <v>4.1</v>
      </c>
      <c r="AA479" s="19">
        <v>20.2</v>
      </c>
      <c r="AB479" s="19"/>
      <c r="AC479" s="19"/>
      <c r="AD479" s="10">
        <f>V479/1.23</f>
        <v>13.276422764227641</v>
      </c>
      <c r="AE479" s="10">
        <f>AD479*1.1</f>
        <v>14.604065040650406</v>
      </c>
      <c r="AF479" s="20">
        <f>AE479/4.55</f>
        <v>3.2096846243187707</v>
      </c>
      <c r="AG479" s="20">
        <f>AF479*D479</f>
        <v>109.1292772268382</v>
      </c>
    </row>
    <row r="480" spans="1:33" ht="12.75">
      <c r="A480" s="10" t="s">
        <v>19</v>
      </c>
      <c r="B480" s="12">
        <v>3165140603126</v>
      </c>
      <c r="C480" s="13" t="s">
        <v>960</v>
      </c>
      <c r="D480" s="13">
        <v>18</v>
      </c>
      <c r="E480" s="13">
        <v>66.86</v>
      </c>
      <c r="F480" s="14">
        <f>E480/1.23</f>
        <v>54.357723577235774</v>
      </c>
      <c r="G480" s="13">
        <f>F480*1.1</f>
        <v>59.79349593495935</v>
      </c>
      <c r="H480" s="14">
        <f>G480/4.55</f>
        <v>13.141427678013045</v>
      </c>
      <c r="I480" s="13">
        <f>(E480*0.3)</f>
        <v>20.058000000000003</v>
      </c>
      <c r="J480" s="13">
        <f>D480*E480</f>
        <v>1203.48</v>
      </c>
      <c r="K480" s="13">
        <f>E480-I480</f>
        <v>46.80199999999999</v>
      </c>
      <c r="L480" s="13">
        <f>K480/1.23</f>
        <v>38.05040650406504</v>
      </c>
      <c r="M480" s="13">
        <f>L480*1.1</f>
        <v>41.85544715447154</v>
      </c>
      <c r="N480" s="14">
        <f>D480*H480</f>
        <v>236.5456982042348</v>
      </c>
      <c r="O480" s="14">
        <f>M480/4.55</f>
        <v>9.19899937460913</v>
      </c>
      <c r="P480" s="14">
        <f>D480*O480</f>
        <v>165.58198874296434</v>
      </c>
      <c r="Q480" s="13">
        <f>J480*0.3</f>
        <v>361.04400000000004</v>
      </c>
      <c r="R480" s="13">
        <f>J480-Q480</f>
        <v>842.4359999999999</v>
      </c>
      <c r="S480" s="13">
        <f>(E480*0.5)</f>
        <v>33.43</v>
      </c>
      <c r="T480" s="15">
        <f>J480*0.5</f>
        <v>601.74</v>
      </c>
      <c r="U480" s="16">
        <f>J480-T480</f>
        <v>601.74</v>
      </c>
      <c r="V480" s="17">
        <f>U480/D480</f>
        <v>33.43</v>
      </c>
      <c r="W480" s="17">
        <f>D480*V480</f>
        <v>601.74</v>
      </c>
      <c r="X480" s="18" t="s">
        <v>961</v>
      </c>
      <c r="Y480" s="19">
        <v>4</v>
      </c>
      <c r="Z480" s="19">
        <v>4.1</v>
      </c>
      <c r="AA480" s="19">
        <v>20.2</v>
      </c>
      <c r="AB480" s="19"/>
      <c r="AC480" s="19"/>
      <c r="AD480" s="10">
        <f>V480/1.23</f>
        <v>27.178861788617887</v>
      </c>
      <c r="AE480" s="10">
        <f>AD480*1.1</f>
        <v>29.896747967479676</v>
      </c>
      <c r="AF480" s="20">
        <f>AE480/4.55</f>
        <v>6.5707138390065225</v>
      </c>
      <c r="AG480" s="20">
        <f>AF480*D480</f>
        <v>118.2728491021174</v>
      </c>
    </row>
    <row r="481" spans="1:33" ht="12.75">
      <c r="A481" s="10" t="s">
        <v>19</v>
      </c>
      <c r="B481" s="12">
        <v>3165140389211</v>
      </c>
      <c r="C481" s="13" t="s">
        <v>962</v>
      </c>
      <c r="D481" s="13">
        <v>21</v>
      </c>
      <c r="E481" s="13">
        <v>29</v>
      </c>
      <c r="F481" s="14">
        <f>E481/1.23</f>
        <v>23.577235772357724</v>
      </c>
      <c r="G481" s="13">
        <f>F481*1.1</f>
        <v>25.9349593495935</v>
      </c>
      <c r="H481" s="14">
        <f>G481/4.55</f>
        <v>5.699991065844725</v>
      </c>
      <c r="I481" s="13">
        <f>(E481*0.3)</f>
        <v>8.700000000000001</v>
      </c>
      <c r="J481" s="13">
        <f>D481*E481</f>
        <v>609</v>
      </c>
      <c r="K481" s="13">
        <f>E481-I481</f>
        <v>20.299999999999997</v>
      </c>
      <c r="L481" s="13">
        <f>K481/1.23</f>
        <v>16.504065040650403</v>
      </c>
      <c r="M481" s="13">
        <f>L481*1.1</f>
        <v>18.154471544715445</v>
      </c>
      <c r="N481" s="14">
        <f>D481*H481</f>
        <v>119.69981238273922</v>
      </c>
      <c r="O481" s="14">
        <f>M481/4.55</f>
        <v>3.9899937460913066</v>
      </c>
      <c r="P481" s="14">
        <f>D481*O481</f>
        <v>83.78986866791745</v>
      </c>
      <c r="Q481" s="13">
        <f>J481*0.3</f>
        <v>182.70000000000002</v>
      </c>
      <c r="R481" s="13">
        <f>J481-Q481</f>
        <v>426.29999999999995</v>
      </c>
      <c r="S481" s="13">
        <f>(E481*0.5)</f>
        <v>14.5</v>
      </c>
      <c r="T481" s="15">
        <f>J481*0.5</f>
        <v>304.5</v>
      </c>
      <c r="U481" s="16">
        <f>J481-T481</f>
        <v>304.5</v>
      </c>
      <c r="V481" s="17">
        <f>U481/D481</f>
        <v>14.5</v>
      </c>
      <c r="W481" s="17">
        <f>D481*V481</f>
        <v>304.5</v>
      </c>
      <c r="X481" s="18" t="s">
        <v>963</v>
      </c>
      <c r="Y481" s="19">
        <v>14</v>
      </c>
      <c r="Z481" s="19">
        <v>25</v>
      </c>
      <c r="AA481" s="19">
        <v>6.2</v>
      </c>
      <c r="AB481" s="19">
        <v>3.3</v>
      </c>
      <c r="AC481" s="19"/>
      <c r="AD481" s="10">
        <f>V481/1.23</f>
        <v>11.788617886178862</v>
      </c>
      <c r="AE481" s="10">
        <f>AD481*1.1</f>
        <v>12.96747967479675</v>
      </c>
      <c r="AF481" s="20">
        <f>AE481/4.55</f>
        <v>2.8499955329223625</v>
      </c>
      <c r="AG481" s="20">
        <f>AF481*D481</f>
        <v>59.84990619136961</v>
      </c>
    </row>
    <row r="482" spans="1:33" ht="12.75">
      <c r="A482" s="10" t="s">
        <v>19</v>
      </c>
      <c r="B482" s="12">
        <v>3165140033206</v>
      </c>
      <c r="C482" s="13" t="s">
        <v>964</v>
      </c>
      <c r="D482" s="13">
        <v>4</v>
      </c>
      <c r="E482" s="13">
        <v>60</v>
      </c>
      <c r="F482" s="14">
        <f>E482/1.23</f>
        <v>48.78048780487805</v>
      </c>
      <c r="G482" s="13">
        <f>F482*1.1</f>
        <v>53.65853658536586</v>
      </c>
      <c r="H482" s="14">
        <f>G482/4.55</f>
        <v>11.793084963816673</v>
      </c>
      <c r="I482" s="13">
        <f>(E482*0.3)</f>
        <v>18.000000000000004</v>
      </c>
      <c r="J482" s="13">
        <f>D482*E482</f>
        <v>240</v>
      </c>
      <c r="K482" s="13">
        <f>E482-I482</f>
        <v>42</v>
      </c>
      <c r="L482" s="13">
        <f>K482/1.23</f>
        <v>34.146341463414636</v>
      </c>
      <c r="M482" s="13">
        <f>L482*1.1</f>
        <v>37.560975609756106</v>
      </c>
      <c r="N482" s="14">
        <f>D482*H482</f>
        <v>47.17233985526669</v>
      </c>
      <c r="O482" s="14">
        <f>M482/4.55</f>
        <v>8.255159474671672</v>
      </c>
      <c r="P482" s="14">
        <f>D482*O482</f>
        <v>33.02063789868669</v>
      </c>
      <c r="Q482" s="13">
        <f>J482*0.3</f>
        <v>72.00000000000001</v>
      </c>
      <c r="R482" s="13">
        <f>J482-Q482</f>
        <v>168</v>
      </c>
      <c r="S482" s="13">
        <f>(E482*0.5)</f>
        <v>30</v>
      </c>
      <c r="T482" s="15">
        <f>J482*0.5</f>
        <v>120</v>
      </c>
      <c r="U482" s="16">
        <f>J482-T482</f>
        <v>120</v>
      </c>
      <c r="V482" s="17">
        <f>U482/D482</f>
        <v>30</v>
      </c>
      <c r="W482" s="17">
        <f>D482*V482</f>
        <v>120</v>
      </c>
      <c r="X482" s="18" t="s">
        <v>965</v>
      </c>
      <c r="Y482" s="19">
        <v>14</v>
      </c>
      <c r="Z482" s="19"/>
      <c r="AA482" s="19"/>
      <c r="AB482" s="19"/>
      <c r="AC482" s="19"/>
      <c r="AD482" s="10">
        <f>V482/1.23</f>
        <v>24.390243902439025</v>
      </c>
      <c r="AE482" s="10">
        <f>AD482*1.1</f>
        <v>26.82926829268293</v>
      </c>
      <c r="AF482" s="20">
        <f>AE482/4.55</f>
        <v>5.8965424819083365</v>
      </c>
      <c r="AG482" s="20">
        <f>AF482*D482</f>
        <v>23.586169927633346</v>
      </c>
    </row>
    <row r="483" spans="1:33" ht="12.75">
      <c r="A483" s="10" t="s">
        <v>19</v>
      </c>
      <c r="B483" s="12">
        <v>3165140388757</v>
      </c>
      <c r="C483" s="13" t="s">
        <v>966</v>
      </c>
      <c r="D483" s="13">
        <v>19</v>
      </c>
      <c r="E483" s="13">
        <v>32</v>
      </c>
      <c r="F483" s="14">
        <f>E483/1.23</f>
        <v>26.016260162601625</v>
      </c>
      <c r="G483" s="13">
        <f>F483*1.1</f>
        <v>28.61788617886179</v>
      </c>
      <c r="H483" s="14">
        <f>G483/4.55</f>
        <v>6.289645314035559</v>
      </c>
      <c r="I483" s="13">
        <f>(E483*0.3)</f>
        <v>9.600000000000001</v>
      </c>
      <c r="J483" s="13">
        <f>D483*E483</f>
        <v>608</v>
      </c>
      <c r="K483" s="13">
        <f>E483-I483</f>
        <v>22.4</v>
      </c>
      <c r="L483" s="13">
        <f>K483/1.23</f>
        <v>18.211382113821138</v>
      </c>
      <c r="M483" s="13">
        <f>L483*1.1</f>
        <v>20.032520325203254</v>
      </c>
      <c r="N483" s="14">
        <f>D483*H483</f>
        <v>119.50326096667561</v>
      </c>
      <c r="O483" s="14">
        <f>M483/4.55</f>
        <v>4.4027517198248916</v>
      </c>
      <c r="P483" s="14">
        <f>D483*O483</f>
        <v>83.65228267667294</v>
      </c>
      <c r="Q483" s="13">
        <f>J483*0.3</f>
        <v>182.40000000000003</v>
      </c>
      <c r="R483" s="13">
        <f>J483-Q483</f>
        <v>425.59999999999997</v>
      </c>
      <c r="S483" s="13">
        <f>(E483*0.5)</f>
        <v>16</v>
      </c>
      <c r="T483" s="15">
        <f>J483*0.5</f>
        <v>304</v>
      </c>
      <c r="U483" s="16">
        <f>J483-T483</f>
        <v>304</v>
      </c>
      <c r="V483" s="17">
        <f>U483/D483</f>
        <v>16</v>
      </c>
      <c r="W483" s="17">
        <f>D483*V483</f>
        <v>304</v>
      </c>
      <c r="X483" s="18" t="s">
        <v>967</v>
      </c>
      <c r="Y483" s="19">
        <v>14</v>
      </c>
      <c r="Z483" s="19">
        <v>26</v>
      </c>
      <c r="AA483" s="19">
        <v>19</v>
      </c>
      <c r="AB483" s="19">
        <v>2.2</v>
      </c>
      <c r="AC483" s="19"/>
      <c r="AD483" s="10">
        <f>V483/1.23</f>
        <v>13.008130081300813</v>
      </c>
      <c r="AE483" s="10">
        <f>AD483*1.1</f>
        <v>14.308943089430896</v>
      </c>
      <c r="AF483" s="20">
        <f>AE483/4.55</f>
        <v>3.1448226570177793</v>
      </c>
      <c r="AG483" s="20">
        <f>AF483*D483</f>
        <v>59.751630483337806</v>
      </c>
    </row>
    <row r="484" spans="1:33" ht="12.75">
      <c r="A484" s="10" t="s">
        <v>19</v>
      </c>
      <c r="B484" s="12">
        <v>3165140388603</v>
      </c>
      <c r="C484" s="13" t="s">
        <v>968</v>
      </c>
      <c r="D484" s="13">
        <v>16</v>
      </c>
      <c r="E484" s="13">
        <v>32</v>
      </c>
      <c r="F484" s="14">
        <f>E484/1.23</f>
        <v>26.016260162601625</v>
      </c>
      <c r="G484" s="13">
        <f>F484*1.1</f>
        <v>28.61788617886179</v>
      </c>
      <c r="H484" s="14">
        <f>G484/4.55</f>
        <v>6.289645314035559</v>
      </c>
      <c r="I484" s="13">
        <f>(E484*0.3)</f>
        <v>9.600000000000001</v>
      </c>
      <c r="J484" s="13">
        <f>D484*E484</f>
        <v>512</v>
      </c>
      <c r="K484" s="13">
        <f>E484-I484</f>
        <v>22.4</v>
      </c>
      <c r="L484" s="13">
        <f>K484/1.23</f>
        <v>18.211382113821138</v>
      </c>
      <c r="M484" s="13">
        <f>L484*1.1</f>
        <v>20.032520325203254</v>
      </c>
      <c r="N484" s="14">
        <f>D484*H484</f>
        <v>100.63432502456894</v>
      </c>
      <c r="O484" s="14">
        <f>M484/4.55</f>
        <v>4.4027517198248916</v>
      </c>
      <c r="P484" s="14">
        <f>D484*O484</f>
        <v>70.44402751719826</v>
      </c>
      <c r="Q484" s="13">
        <f>J484*0.3</f>
        <v>153.60000000000002</v>
      </c>
      <c r="R484" s="13">
        <f>J484-Q484</f>
        <v>358.4</v>
      </c>
      <c r="S484" s="13">
        <f>(E484*0.5)</f>
        <v>16</v>
      </c>
      <c r="T484" s="15">
        <f>J484*0.5</f>
        <v>256</v>
      </c>
      <c r="U484" s="16">
        <f>J484-T484</f>
        <v>256</v>
      </c>
      <c r="V484" s="17">
        <f>U484/D484</f>
        <v>16</v>
      </c>
      <c r="W484" s="17">
        <f>D484*V484</f>
        <v>256</v>
      </c>
      <c r="X484" s="18" t="s">
        <v>969</v>
      </c>
      <c r="Y484" s="19">
        <v>14</v>
      </c>
      <c r="Z484" s="19">
        <v>26</v>
      </c>
      <c r="AA484" s="19">
        <v>19</v>
      </c>
      <c r="AB484" s="19">
        <v>11.3</v>
      </c>
      <c r="AC484" s="19"/>
      <c r="AD484" s="10">
        <f>V484/1.23</f>
        <v>13.008130081300813</v>
      </c>
      <c r="AE484" s="10">
        <f>AD484*1.1</f>
        <v>14.308943089430896</v>
      </c>
      <c r="AF484" s="20">
        <f>AE484/4.55</f>
        <v>3.1448226570177793</v>
      </c>
      <c r="AG484" s="20">
        <f>AF484*D484</f>
        <v>50.31716251228447</v>
      </c>
    </row>
    <row r="485" spans="1:33" ht="12.75">
      <c r="A485" s="10" t="s">
        <v>19</v>
      </c>
      <c r="B485" s="12">
        <v>3165140388610</v>
      </c>
      <c r="C485" s="13" t="s">
        <v>970</v>
      </c>
      <c r="D485" s="13">
        <v>19</v>
      </c>
      <c r="E485" s="13">
        <v>33.26</v>
      </c>
      <c r="F485" s="14">
        <f>E485/1.23</f>
        <v>27.040650406504064</v>
      </c>
      <c r="G485" s="13">
        <f>F485*1.1</f>
        <v>29.744715447154473</v>
      </c>
      <c r="H485" s="14">
        <f>G485/4.55</f>
        <v>6.537300098275709</v>
      </c>
      <c r="I485" s="13">
        <f>(E485*0.3)</f>
        <v>9.978000000000002</v>
      </c>
      <c r="J485" s="13">
        <f>D485*E485</f>
        <v>631.9399999999999</v>
      </c>
      <c r="K485" s="13">
        <f>E485-I485</f>
        <v>23.281999999999996</v>
      </c>
      <c r="L485" s="13">
        <f>K485/1.23</f>
        <v>18.928455284552843</v>
      </c>
      <c r="M485" s="13">
        <f>L485*1.1</f>
        <v>20.82130081300813</v>
      </c>
      <c r="N485" s="14">
        <f>D485*H485</f>
        <v>124.20870186723846</v>
      </c>
      <c r="O485" s="14">
        <f>M485/4.55</f>
        <v>4.576110068792995</v>
      </c>
      <c r="P485" s="14">
        <f>D485*O485</f>
        <v>86.94609130706691</v>
      </c>
      <c r="Q485" s="13">
        <f>J485*0.3</f>
        <v>189.58200000000002</v>
      </c>
      <c r="R485" s="13">
        <f>J485-Q485</f>
        <v>442.35799999999995</v>
      </c>
      <c r="S485" s="13">
        <f>(E485*0.5)</f>
        <v>16.63</v>
      </c>
      <c r="T485" s="15">
        <f>J485*0.5</f>
        <v>315.96999999999997</v>
      </c>
      <c r="U485" s="16">
        <f>J485-T485</f>
        <v>315.96999999999997</v>
      </c>
      <c r="V485" s="17">
        <f>U485/D485</f>
        <v>16.63</v>
      </c>
      <c r="W485" s="17">
        <f>D485*V485</f>
        <v>315.96999999999997</v>
      </c>
      <c r="X485" s="18" t="s">
        <v>971</v>
      </c>
      <c r="Y485" s="19">
        <v>14</v>
      </c>
      <c r="Z485" s="19">
        <v>26</v>
      </c>
      <c r="AA485" s="19">
        <v>19</v>
      </c>
      <c r="AB485" s="19">
        <v>27</v>
      </c>
      <c r="AC485" s="19">
        <v>10.6</v>
      </c>
      <c r="AD485" s="10">
        <f>V485/1.23</f>
        <v>13.520325203252032</v>
      </c>
      <c r="AE485" s="10">
        <f>AD485*1.1</f>
        <v>14.872357723577236</v>
      </c>
      <c r="AF485" s="20">
        <f>AE485/4.55</f>
        <v>3.2686500491378543</v>
      </c>
      <c r="AG485" s="20">
        <f>AF485*D485</f>
        <v>62.10435093361923</v>
      </c>
    </row>
    <row r="486" spans="1:33" ht="12.75">
      <c r="A486" s="10" t="s">
        <v>19</v>
      </c>
      <c r="B486" s="12">
        <v>3165140386906</v>
      </c>
      <c r="C486" s="13" t="s">
        <v>972</v>
      </c>
      <c r="D486" s="13">
        <v>8</v>
      </c>
      <c r="E486" s="13">
        <v>25</v>
      </c>
      <c r="F486" s="14">
        <f>E486/1.23</f>
        <v>20.32520325203252</v>
      </c>
      <c r="G486" s="13">
        <f>F486*1.1</f>
        <v>22.357723577235774</v>
      </c>
      <c r="H486" s="14">
        <f>G486/4.55</f>
        <v>4.91378540159028</v>
      </c>
      <c r="I486" s="13">
        <f>(E486*0.3)</f>
        <v>7.500000000000001</v>
      </c>
      <c r="J486" s="13">
        <f>D486*E486</f>
        <v>200</v>
      </c>
      <c r="K486" s="13">
        <f>E486-I486</f>
        <v>17.5</v>
      </c>
      <c r="L486" s="13">
        <f>K486/1.23</f>
        <v>14.227642276422765</v>
      </c>
      <c r="M486" s="13">
        <f>L486*1.1</f>
        <v>15.650406504065042</v>
      </c>
      <c r="N486" s="14">
        <f>D486*H486</f>
        <v>39.31028321272224</v>
      </c>
      <c r="O486" s="14">
        <f>M486/4.55</f>
        <v>3.439649781113196</v>
      </c>
      <c r="P486" s="14">
        <f>D486*O486</f>
        <v>27.51719824890557</v>
      </c>
      <c r="Q486" s="13">
        <f>J486*0.3</f>
        <v>60.00000000000001</v>
      </c>
      <c r="R486" s="13">
        <f>J486-Q486</f>
        <v>140</v>
      </c>
      <c r="S486" s="13">
        <f>(E486*0.5)</f>
        <v>12.5</v>
      </c>
      <c r="T486" s="15">
        <f>J486*0.5</f>
        <v>100</v>
      </c>
      <c r="U486" s="16">
        <f>J486-T486</f>
        <v>100</v>
      </c>
      <c r="V486" s="17">
        <f>U486/D486</f>
        <v>12.5</v>
      </c>
      <c r="W486" s="17">
        <f>D486*V486</f>
        <v>100</v>
      </c>
      <c r="X486" s="18" t="s">
        <v>973</v>
      </c>
      <c r="Y486" s="19">
        <v>14</v>
      </c>
      <c r="Z486" s="19">
        <v>2.1</v>
      </c>
      <c r="AA486" s="19">
        <v>12.2</v>
      </c>
      <c r="AB486" s="19"/>
      <c r="AC486" s="19"/>
      <c r="AD486" s="10">
        <f>V486/1.23</f>
        <v>10.16260162601626</v>
      </c>
      <c r="AE486" s="10">
        <f>AD486*1.1</f>
        <v>11.178861788617887</v>
      </c>
      <c r="AF486" s="20">
        <f>AE486/4.55</f>
        <v>2.45689270079514</v>
      </c>
      <c r="AG486" s="20">
        <f>AF486*D486</f>
        <v>19.65514160636112</v>
      </c>
    </row>
    <row r="487" spans="1:33" ht="12.75">
      <c r="A487" s="10" t="s">
        <v>19</v>
      </c>
      <c r="B487" s="12">
        <v>3165140389136</v>
      </c>
      <c r="C487" s="13" t="s">
        <v>974</v>
      </c>
      <c r="D487" s="13">
        <v>9</v>
      </c>
      <c r="E487" s="13">
        <v>79</v>
      </c>
      <c r="F487" s="14">
        <f>E487/1.23</f>
        <v>64.22764227642277</v>
      </c>
      <c r="G487" s="13">
        <f>F487*1.1</f>
        <v>70.65040650406506</v>
      </c>
      <c r="H487" s="14">
        <f>G487/4.55</f>
        <v>15.527561869025288</v>
      </c>
      <c r="I487" s="13">
        <f>(E487*0.3)</f>
        <v>23.700000000000003</v>
      </c>
      <c r="J487" s="13">
        <f>D487*E487</f>
        <v>711</v>
      </c>
      <c r="K487" s="13">
        <f>E487-I487</f>
        <v>55.3</v>
      </c>
      <c r="L487" s="13">
        <f>K487/1.23</f>
        <v>44.959349593495936</v>
      </c>
      <c r="M487" s="13">
        <f>L487*1.1</f>
        <v>49.455284552845534</v>
      </c>
      <c r="N487" s="14">
        <f>D487*H487</f>
        <v>139.74805682122758</v>
      </c>
      <c r="O487" s="14">
        <f>M487/4.55</f>
        <v>10.8692933083177</v>
      </c>
      <c r="P487" s="14">
        <f>D487*O487</f>
        <v>97.82363977485929</v>
      </c>
      <c r="Q487" s="13">
        <f>J487*0.3</f>
        <v>213.30000000000004</v>
      </c>
      <c r="R487" s="13">
        <f>J487-Q487</f>
        <v>497.69999999999993</v>
      </c>
      <c r="S487" s="13">
        <f>(E487*0.5)</f>
        <v>39.5</v>
      </c>
      <c r="T487" s="15">
        <f>J487*0.5</f>
        <v>355.5</v>
      </c>
      <c r="U487" s="16">
        <f>J487-T487</f>
        <v>355.5</v>
      </c>
      <c r="V487" s="17">
        <f>U487/D487</f>
        <v>39.5</v>
      </c>
      <c r="W487" s="17">
        <f>D487*V487</f>
        <v>355.5</v>
      </c>
      <c r="X487" s="18" t="s">
        <v>975</v>
      </c>
      <c r="Y487" s="19" t="s">
        <v>976</v>
      </c>
      <c r="Z487" s="19"/>
      <c r="AA487" s="19"/>
      <c r="AB487" s="19"/>
      <c r="AC487" s="19"/>
      <c r="AD487" s="10">
        <f>V487/1.23</f>
        <v>32.113821138211385</v>
      </c>
      <c r="AE487" s="10">
        <f>AD487*1.1</f>
        <v>35.32520325203253</v>
      </c>
      <c r="AF487" s="20">
        <f>AE487/4.55</f>
        <v>7.763780934512644</v>
      </c>
      <c r="AG487" s="20">
        <f>AF487*D487</f>
        <v>69.87402841061379</v>
      </c>
    </row>
    <row r="488" spans="1:33" ht="12.75">
      <c r="A488" s="10" t="s">
        <v>19</v>
      </c>
      <c r="B488" s="12">
        <v>3165140391689</v>
      </c>
      <c r="C488" s="13" t="s">
        <v>977</v>
      </c>
      <c r="D488" s="13">
        <v>6</v>
      </c>
      <c r="E488" s="13">
        <v>47</v>
      </c>
      <c r="F488" s="14">
        <f>E488/1.23</f>
        <v>38.21138211382114</v>
      </c>
      <c r="G488" s="13">
        <f>F488*1.1</f>
        <v>42.03252032520326</v>
      </c>
      <c r="H488" s="14">
        <f>G488/4.55</f>
        <v>9.237916554989727</v>
      </c>
      <c r="I488" s="13">
        <f>(E488*0.3)</f>
        <v>14.100000000000001</v>
      </c>
      <c r="J488" s="13">
        <f>D488*E488</f>
        <v>282</v>
      </c>
      <c r="K488" s="13">
        <f>E488-I488</f>
        <v>32.9</v>
      </c>
      <c r="L488" s="13">
        <f>K488/1.23</f>
        <v>26.747967479674795</v>
      </c>
      <c r="M488" s="13">
        <f>L488*1.1</f>
        <v>29.422764227642276</v>
      </c>
      <c r="N488" s="14">
        <f>D488*H488</f>
        <v>55.427499329938364</v>
      </c>
      <c r="O488" s="14">
        <f>M488/4.55</f>
        <v>6.466541588492808</v>
      </c>
      <c r="P488" s="14">
        <f>D488*O488</f>
        <v>38.79924953095684</v>
      </c>
      <c r="Q488" s="13">
        <f>J488*0.3</f>
        <v>84.60000000000001</v>
      </c>
      <c r="R488" s="13">
        <f>J488-Q488</f>
        <v>197.39999999999998</v>
      </c>
      <c r="S488" s="13">
        <f>(E488*0.5)</f>
        <v>23.5</v>
      </c>
      <c r="T488" s="15">
        <f>J488*0.5</f>
        <v>141</v>
      </c>
      <c r="U488" s="16">
        <f>J488-T488</f>
        <v>141</v>
      </c>
      <c r="V488" s="17">
        <f>U488/D488</f>
        <v>23.5</v>
      </c>
      <c r="W488" s="17">
        <f>D488*V488</f>
        <v>141</v>
      </c>
      <c r="X488" s="18" t="s">
        <v>978</v>
      </c>
      <c r="Y488" s="19" t="s">
        <v>976</v>
      </c>
      <c r="Z488" s="19"/>
      <c r="AA488" s="19"/>
      <c r="AB488" s="19"/>
      <c r="AC488" s="19"/>
      <c r="AD488" s="10">
        <f>V488/1.23</f>
        <v>19.10569105691057</v>
      </c>
      <c r="AE488" s="10">
        <f>AD488*1.1</f>
        <v>21.01626016260163</v>
      </c>
      <c r="AF488" s="20">
        <f>AE488/4.55</f>
        <v>4.618958277494864</v>
      </c>
      <c r="AG488" s="20">
        <f>AF488*D488</f>
        <v>27.713749664969182</v>
      </c>
    </row>
    <row r="489" spans="1:33" ht="12.75">
      <c r="A489" s="10" t="s">
        <v>19</v>
      </c>
      <c r="B489" s="12">
        <v>3165140389013</v>
      </c>
      <c r="C489" s="13" t="s">
        <v>979</v>
      </c>
      <c r="D489" s="13">
        <v>8</v>
      </c>
      <c r="E489" s="13">
        <v>53</v>
      </c>
      <c r="F489" s="14">
        <f>E489/1.23</f>
        <v>43.08943089430895</v>
      </c>
      <c r="G489" s="13">
        <f>F489*1.1</f>
        <v>47.398373983739845</v>
      </c>
      <c r="H489" s="14">
        <f>G489/4.55</f>
        <v>10.417225051371394</v>
      </c>
      <c r="I489" s="13">
        <f>(E489*0.3)</f>
        <v>15.900000000000002</v>
      </c>
      <c r="J489" s="13">
        <f>D489*E489</f>
        <v>424</v>
      </c>
      <c r="K489" s="13">
        <f>E489-I489</f>
        <v>37.099999999999994</v>
      </c>
      <c r="L489" s="13">
        <f>K489/1.23</f>
        <v>30.162601626016254</v>
      </c>
      <c r="M489" s="13">
        <f>L489*1.1</f>
        <v>33.17886178861788</v>
      </c>
      <c r="N489" s="14">
        <f>D489*H489</f>
        <v>83.33780041097116</v>
      </c>
      <c r="O489" s="14">
        <f>M489/4.55</f>
        <v>7.292057535959974</v>
      </c>
      <c r="P489" s="14">
        <f>D489*O489</f>
        <v>58.33646028767979</v>
      </c>
      <c r="Q489" s="13">
        <f>J489*0.3</f>
        <v>127.20000000000002</v>
      </c>
      <c r="R489" s="13">
        <f>J489-Q489</f>
        <v>296.79999999999995</v>
      </c>
      <c r="S489" s="13">
        <f>(E489*0.5)</f>
        <v>26.5</v>
      </c>
      <c r="T489" s="15">
        <f>J489*0.5</f>
        <v>212</v>
      </c>
      <c r="U489" s="16">
        <f>J489-T489</f>
        <v>212</v>
      </c>
      <c r="V489" s="17">
        <f>U489/D489</f>
        <v>26.5</v>
      </c>
      <c r="W489" s="17">
        <f>D489*V489</f>
        <v>212</v>
      </c>
      <c r="X489" s="18" t="s">
        <v>980</v>
      </c>
      <c r="Y489" s="19" t="s">
        <v>976</v>
      </c>
      <c r="Z489" s="19"/>
      <c r="AA489" s="19"/>
      <c r="AB489" s="19"/>
      <c r="AC489" s="19"/>
      <c r="AD489" s="10">
        <f>V489/1.23</f>
        <v>21.544715447154474</v>
      </c>
      <c r="AE489" s="10">
        <f>AD489*1.1</f>
        <v>23.699186991869922</v>
      </c>
      <c r="AF489" s="20">
        <f>AE489/4.55</f>
        <v>5.208612525685697</v>
      </c>
      <c r="AG489" s="20">
        <f>AF489*D489</f>
        <v>41.66890020548558</v>
      </c>
    </row>
    <row r="490" spans="1:33" ht="12.75">
      <c r="A490" s="10" t="s">
        <v>19</v>
      </c>
      <c r="B490" s="12">
        <v>3165140389075</v>
      </c>
      <c r="C490" s="13" t="s">
        <v>981</v>
      </c>
      <c r="D490" s="13">
        <v>12</v>
      </c>
      <c r="E490" s="13">
        <v>79</v>
      </c>
      <c r="F490" s="14">
        <f>E490/1.23</f>
        <v>64.22764227642277</v>
      </c>
      <c r="G490" s="13">
        <f>F490*1.1</f>
        <v>70.65040650406506</v>
      </c>
      <c r="H490" s="14">
        <f>G490/4.55</f>
        <v>15.527561869025288</v>
      </c>
      <c r="I490" s="13">
        <f>(E490*0.3)</f>
        <v>23.700000000000003</v>
      </c>
      <c r="J490" s="13">
        <f>D490*E490</f>
        <v>948</v>
      </c>
      <c r="K490" s="13">
        <f>E490-I490</f>
        <v>55.3</v>
      </c>
      <c r="L490" s="13">
        <f>K490/1.23</f>
        <v>44.959349593495936</v>
      </c>
      <c r="M490" s="13">
        <f>L490*1.1</f>
        <v>49.455284552845534</v>
      </c>
      <c r="N490" s="14">
        <f>D490*H490</f>
        <v>186.33074242830344</v>
      </c>
      <c r="O490" s="14">
        <f>M490/4.55</f>
        <v>10.8692933083177</v>
      </c>
      <c r="P490" s="14">
        <f>D490*O490</f>
        <v>130.43151969981238</v>
      </c>
      <c r="Q490" s="13">
        <f>J490*0.3</f>
        <v>284.40000000000003</v>
      </c>
      <c r="R490" s="13">
        <f>J490-Q490</f>
        <v>663.5999999999999</v>
      </c>
      <c r="S490" s="13">
        <f>(E490*0.5)</f>
        <v>39.5</v>
      </c>
      <c r="T490" s="15">
        <f>J490*0.5</f>
        <v>474</v>
      </c>
      <c r="U490" s="16">
        <f>J490-T490</f>
        <v>474</v>
      </c>
      <c r="V490" s="17">
        <f>U490/D490</f>
        <v>39.5</v>
      </c>
      <c r="W490" s="17">
        <f>D490*V490</f>
        <v>474</v>
      </c>
      <c r="X490" s="18" t="s">
        <v>982</v>
      </c>
      <c r="Y490" s="19" t="s">
        <v>976</v>
      </c>
      <c r="Z490" s="19"/>
      <c r="AA490" s="19"/>
      <c r="AB490" s="19"/>
      <c r="AC490" s="19"/>
      <c r="AD490" s="10">
        <f>V490/1.23</f>
        <v>32.113821138211385</v>
      </c>
      <c r="AE490" s="10">
        <f>AD490*1.1</f>
        <v>35.32520325203253</v>
      </c>
      <c r="AF490" s="20">
        <f>AE490/4.55</f>
        <v>7.763780934512644</v>
      </c>
      <c r="AG490" s="20">
        <f>AF490*D490</f>
        <v>93.16537121415172</v>
      </c>
    </row>
    <row r="491" spans="1:33" ht="12.75">
      <c r="A491" s="10" t="s">
        <v>19</v>
      </c>
      <c r="B491" s="12">
        <v>3165140392150</v>
      </c>
      <c r="C491" s="13" t="s">
        <v>983</v>
      </c>
      <c r="D491" s="13">
        <v>7</v>
      </c>
      <c r="E491" s="13">
        <v>35.5</v>
      </c>
      <c r="F491" s="14">
        <f>E491/1.23</f>
        <v>28.86178861788618</v>
      </c>
      <c r="G491" s="13">
        <f>F491*1.1</f>
        <v>31.747967479674802</v>
      </c>
      <c r="H491" s="14">
        <f>G491/4.55</f>
        <v>6.977575270258199</v>
      </c>
      <c r="I491" s="13">
        <f>(E491*0.3)</f>
        <v>10.650000000000002</v>
      </c>
      <c r="J491" s="13">
        <f>D491*E491</f>
        <v>248.5</v>
      </c>
      <c r="K491" s="13">
        <f>E491-I491</f>
        <v>24.849999999999998</v>
      </c>
      <c r="L491" s="13">
        <f>K491/1.23</f>
        <v>20.203252032520325</v>
      </c>
      <c r="M491" s="13">
        <f>L491*1.1</f>
        <v>22.22357723577236</v>
      </c>
      <c r="N491" s="14">
        <f>D491*H491</f>
        <v>48.84302689180739</v>
      </c>
      <c r="O491" s="14">
        <f>M491/4.55</f>
        <v>4.884302689180739</v>
      </c>
      <c r="P491" s="14">
        <f>D491*O491</f>
        <v>34.19011882426517</v>
      </c>
      <c r="Q491" s="13">
        <f>J491*0.3</f>
        <v>74.55000000000001</v>
      </c>
      <c r="R491" s="13">
        <f>J491-Q491</f>
        <v>173.95</v>
      </c>
      <c r="S491" s="13">
        <f>(E491*0.5)</f>
        <v>17.75</v>
      </c>
      <c r="T491" s="15">
        <f>J491*0.5</f>
        <v>124.25</v>
      </c>
      <c r="U491" s="16">
        <f>J491-T491</f>
        <v>124.25</v>
      </c>
      <c r="V491" s="17">
        <f>U491/D491</f>
        <v>17.75</v>
      </c>
      <c r="W491" s="17">
        <f>D491*V491</f>
        <v>124.25</v>
      </c>
      <c r="X491" s="18" t="s">
        <v>984</v>
      </c>
      <c r="Y491" s="19" t="s">
        <v>976</v>
      </c>
      <c r="Z491" s="19"/>
      <c r="AA491" s="19"/>
      <c r="AB491" s="19"/>
      <c r="AC491" s="19"/>
      <c r="AD491" s="10">
        <f>V491/1.23</f>
        <v>14.43089430894309</v>
      </c>
      <c r="AE491" s="10">
        <f>AD491*1.1</f>
        <v>15.873983739837401</v>
      </c>
      <c r="AF491" s="20">
        <f>AE491/4.55</f>
        <v>3.4887876351290994</v>
      </c>
      <c r="AG491" s="20">
        <f>AF491*D491</f>
        <v>24.421513445903695</v>
      </c>
    </row>
    <row r="492" spans="1:33" ht="12.75">
      <c r="A492" s="10" t="s">
        <v>19</v>
      </c>
      <c r="B492" s="12">
        <v>3165140392389</v>
      </c>
      <c r="C492" s="13" t="s">
        <v>985</v>
      </c>
      <c r="D492" s="13">
        <v>7</v>
      </c>
      <c r="E492" s="13">
        <v>115</v>
      </c>
      <c r="F492" s="14">
        <f>E492/1.23</f>
        <v>93.4959349593496</v>
      </c>
      <c r="G492" s="13">
        <f>F492*1.1</f>
        <v>102.84552845528457</v>
      </c>
      <c r="H492" s="14">
        <f>G492/4.55</f>
        <v>22.60341284731529</v>
      </c>
      <c r="I492" s="13">
        <f>(E492*0.3)</f>
        <v>34.50000000000001</v>
      </c>
      <c r="J492" s="13">
        <f>D492*E492</f>
        <v>805</v>
      </c>
      <c r="K492" s="13">
        <f>E492-I492</f>
        <v>80.5</v>
      </c>
      <c r="L492" s="13">
        <f>K492/1.23</f>
        <v>65.44715447154472</v>
      </c>
      <c r="M492" s="13">
        <f>L492*1.1</f>
        <v>71.9918699186992</v>
      </c>
      <c r="N492" s="14">
        <f>D492*H492</f>
        <v>158.22388993120703</v>
      </c>
      <c r="O492" s="14">
        <f>M492/4.55</f>
        <v>15.822388993120702</v>
      </c>
      <c r="P492" s="14">
        <f>D492*O492</f>
        <v>110.75672295184492</v>
      </c>
      <c r="Q492" s="13">
        <f>J492*0.3</f>
        <v>241.50000000000003</v>
      </c>
      <c r="R492" s="13">
        <f>J492-Q492</f>
        <v>563.5</v>
      </c>
      <c r="S492" s="13">
        <f>(E492*0.5)</f>
        <v>57.5</v>
      </c>
      <c r="T492" s="15">
        <f>J492*0.5</f>
        <v>402.5</v>
      </c>
      <c r="U492" s="16">
        <f>J492-T492</f>
        <v>402.5</v>
      </c>
      <c r="V492" s="17">
        <f>U492/D492</f>
        <v>57.5</v>
      </c>
      <c r="W492" s="17">
        <f>D492*V492</f>
        <v>402.5</v>
      </c>
      <c r="X492" s="18" t="s">
        <v>986</v>
      </c>
      <c r="Y492" s="19" t="s">
        <v>976</v>
      </c>
      <c r="Z492" s="19"/>
      <c r="AA492" s="19"/>
      <c r="AB492" s="19"/>
      <c r="AC492" s="19"/>
      <c r="AD492" s="10">
        <f>V492/1.23</f>
        <v>46.7479674796748</v>
      </c>
      <c r="AE492" s="10">
        <f>AD492*1.1</f>
        <v>51.42276422764228</v>
      </c>
      <c r="AF492" s="20">
        <f>AE492/4.55</f>
        <v>11.301706423657645</v>
      </c>
      <c r="AG492" s="20">
        <f>AF492*D492</f>
        <v>79.11194496560351</v>
      </c>
    </row>
    <row r="493" spans="1:33" ht="12.75">
      <c r="A493" s="10" t="s">
        <v>19</v>
      </c>
      <c r="B493" s="12">
        <v>3165140392273</v>
      </c>
      <c r="C493" s="13" t="s">
        <v>987</v>
      </c>
      <c r="D493" s="13">
        <v>13</v>
      </c>
      <c r="E493" s="13">
        <v>149</v>
      </c>
      <c r="F493" s="14">
        <f>E493/1.23</f>
        <v>121.13821138211382</v>
      </c>
      <c r="G493" s="13">
        <f>F493*1.1</f>
        <v>133.25203252032523</v>
      </c>
      <c r="H493" s="14">
        <f>G493/4.55</f>
        <v>29.286160993478074</v>
      </c>
      <c r="I493" s="13">
        <f>(E493*0.3)</f>
        <v>44.70000000000001</v>
      </c>
      <c r="J493" s="13">
        <f>D493*E493</f>
        <v>1937</v>
      </c>
      <c r="K493" s="13">
        <f>E493-I493</f>
        <v>104.29999999999998</v>
      </c>
      <c r="L493" s="13">
        <f>K493/1.23</f>
        <v>84.79674796747966</v>
      </c>
      <c r="M493" s="13">
        <f>L493*1.1</f>
        <v>93.27642276422763</v>
      </c>
      <c r="N493" s="14">
        <f>D493*H493</f>
        <v>380.72009291521493</v>
      </c>
      <c r="O493" s="14">
        <f>M493/4.55</f>
        <v>20.500312695434644</v>
      </c>
      <c r="P493" s="14">
        <f>D493*O493</f>
        <v>266.5040650406504</v>
      </c>
      <c r="Q493" s="13">
        <f>J493*0.3</f>
        <v>581.1000000000001</v>
      </c>
      <c r="R493" s="13">
        <f>J493-Q493</f>
        <v>1355.8999999999999</v>
      </c>
      <c r="S493" s="13">
        <f>(E493*0.5)</f>
        <v>74.5</v>
      </c>
      <c r="T493" s="15">
        <f>J493*0.5</f>
        <v>968.5</v>
      </c>
      <c r="U493" s="16">
        <f>J493-T493</f>
        <v>968.5</v>
      </c>
      <c r="V493" s="17">
        <f>U493/D493</f>
        <v>74.5</v>
      </c>
      <c r="W493" s="17">
        <f>D493*V493</f>
        <v>968.5</v>
      </c>
      <c r="X493" s="18" t="s">
        <v>988</v>
      </c>
      <c r="Y493" s="19" t="s">
        <v>976</v>
      </c>
      <c r="Z493" s="19"/>
      <c r="AA493" s="19"/>
      <c r="AB493" s="19"/>
      <c r="AC493" s="19"/>
      <c r="AD493" s="10">
        <f>V493/1.23</f>
        <v>60.56910569105691</v>
      </c>
      <c r="AE493" s="10">
        <f>AD493*1.1</f>
        <v>66.62601626016261</v>
      </c>
      <c r="AF493" s="20">
        <f>AE493/4.55</f>
        <v>14.643080496739037</v>
      </c>
      <c r="AG493" s="20">
        <f>AF493*D493</f>
        <v>190.36004645760747</v>
      </c>
    </row>
    <row r="494" spans="1:33" ht="12.75">
      <c r="A494" s="10" t="s">
        <v>19</v>
      </c>
      <c r="B494" s="12">
        <v>3165140392259</v>
      </c>
      <c r="C494" s="13" t="s">
        <v>989</v>
      </c>
      <c r="D494" s="13">
        <v>4</v>
      </c>
      <c r="E494" s="13">
        <v>129</v>
      </c>
      <c r="F494" s="14">
        <f>E494/1.23</f>
        <v>104.8780487804878</v>
      </c>
      <c r="G494" s="13">
        <f>F494*1.1</f>
        <v>115.3658536585366</v>
      </c>
      <c r="H494" s="14">
        <f>G494/4.55</f>
        <v>25.355132672205844</v>
      </c>
      <c r="I494" s="13">
        <f>(E494*0.3)</f>
        <v>38.7</v>
      </c>
      <c r="J494" s="13">
        <f>D494*E494</f>
        <v>516</v>
      </c>
      <c r="K494" s="13">
        <f>E494-I494</f>
        <v>90.3</v>
      </c>
      <c r="L494" s="13">
        <f>K494/1.23</f>
        <v>73.41463414634146</v>
      </c>
      <c r="M494" s="13">
        <f>L494*1.1</f>
        <v>80.7560975609756</v>
      </c>
      <c r="N494" s="14">
        <f>D494*H494</f>
        <v>101.42053068882338</v>
      </c>
      <c r="O494" s="14">
        <f>M494/4.55</f>
        <v>17.74859287054409</v>
      </c>
      <c r="P494" s="14">
        <f>D494*O494</f>
        <v>70.99437148217636</v>
      </c>
      <c r="Q494" s="13">
        <f>J494*0.3</f>
        <v>154.8</v>
      </c>
      <c r="R494" s="13">
        <f>J494-Q494</f>
        <v>361.2</v>
      </c>
      <c r="S494" s="13">
        <f>(E494*0.5)</f>
        <v>64.5</v>
      </c>
      <c r="T494" s="15">
        <f>J494*0.5</f>
        <v>258</v>
      </c>
      <c r="U494" s="16">
        <f>J494-T494</f>
        <v>258</v>
      </c>
      <c r="V494" s="17">
        <f>U494/D494</f>
        <v>64.5</v>
      </c>
      <c r="W494" s="17">
        <f>D494*V494</f>
        <v>258</v>
      </c>
      <c r="X494" s="18" t="s">
        <v>990</v>
      </c>
      <c r="Y494" s="19" t="s">
        <v>976</v>
      </c>
      <c r="Z494" s="19"/>
      <c r="AA494" s="19"/>
      <c r="AB494" s="19"/>
      <c r="AC494" s="19"/>
      <c r="AD494" s="10">
        <f>V494/1.23</f>
        <v>52.4390243902439</v>
      </c>
      <c r="AE494" s="10">
        <f>AD494*1.1</f>
        <v>57.6829268292683</v>
      </c>
      <c r="AF494" s="20">
        <f>AE494/4.55</f>
        <v>12.677566336102922</v>
      </c>
      <c r="AG494" s="20">
        <f>AF494*D494</f>
        <v>50.71026534441169</v>
      </c>
    </row>
    <row r="495" spans="1:33" ht="12.75">
      <c r="A495" s="10" t="s">
        <v>19</v>
      </c>
      <c r="B495" s="12">
        <v>3165140392167</v>
      </c>
      <c r="C495" s="13" t="s">
        <v>991</v>
      </c>
      <c r="D495" s="13">
        <v>5</v>
      </c>
      <c r="E495" s="13">
        <v>69</v>
      </c>
      <c r="F495" s="14">
        <f>E495/1.23</f>
        <v>56.09756097560976</v>
      </c>
      <c r="G495" s="13">
        <f>F495*1.1</f>
        <v>61.70731707317074</v>
      </c>
      <c r="H495" s="14">
        <f>G495/4.55</f>
        <v>13.562047708389175</v>
      </c>
      <c r="I495" s="13">
        <f>(E495*0.3)</f>
        <v>20.700000000000003</v>
      </c>
      <c r="J495" s="13">
        <f>D495*E495</f>
        <v>345</v>
      </c>
      <c r="K495" s="13">
        <f>E495-I495</f>
        <v>48.3</v>
      </c>
      <c r="L495" s="13">
        <f>K495/1.23</f>
        <v>39.26829268292683</v>
      </c>
      <c r="M495" s="13">
        <f>L495*1.1</f>
        <v>43.19512195121951</v>
      </c>
      <c r="N495" s="14">
        <f>D495*H495</f>
        <v>67.81023854194588</v>
      </c>
      <c r="O495" s="14">
        <f>M495/4.55</f>
        <v>9.49343339587242</v>
      </c>
      <c r="P495" s="14">
        <f>D495*O495</f>
        <v>47.467166979362105</v>
      </c>
      <c r="Q495" s="13">
        <f>J495*0.3</f>
        <v>103.50000000000001</v>
      </c>
      <c r="R495" s="13">
        <f>J495-Q495</f>
        <v>241.5</v>
      </c>
      <c r="S495" s="13">
        <f>(E495*0.5)</f>
        <v>34.5</v>
      </c>
      <c r="T495" s="15">
        <f>J495*0.5</f>
        <v>172.5</v>
      </c>
      <c r="U495" s="16">
        <f>J495-T495</f>
        <v>172.5</v>
      </c>
      <c r="V495" s="17">
        <f>U495/D495</f>
        <v>34.5</v>
      </c>
      <c r="W495" s="17">
        <f>D495*V495</f>
        <v>172.5</v>
      </c>
      <c r="X495" s="18" t="s">
        <v>992</v>
      </c>
      <c r="Y495" s="19" t="s">
        <v>976</v>
      </c>
      <c r="Z495" s="19"/>
      <c r="AA495" s="19"/>
      <c r="AB495" s="19"/>
      <c r="AC495" s="19"/>
      <c r="AD495" s="10">
        <f>V495/1.23</f>
        <v>28.04878048780488</v>
      </c>
      <c r="AE495" s="10">
        <f>AD495*1.1</f>
        <v>30.85365853658537</v>
      </c>
      <c r="AF495" s="20">
        <f>AE495/4.55</f>
        <v>6.781023854194587</v>
      </c>
      <c r="AG495" s="20">
        <f>AF495*D495</f>
        <v>33.90511927097294</v>
      </c>
    </row>
    <row r="496" spans="1:33" ht="12.75">
      <c r="A496" s="10" t="s">
        <v>19</v>
      </c>
      <c r="B496" s="12">
        <v>3165140391665</v>
      </c>
      <c r="C496" s="13" t="s">
        <v>993</v>
      </c>
      <c r="D496" s="13">
        <v>6</v>
      </c>
      <c r="E496" s="13">
        <v>55</v>
      </c>
      <c r="F496" s="14">
        <f>E496/1.23</f>
        <v>44.71544715447155</v>
      </c>
      <c r="G496" s="13">
        <f>F496*1.1</f>
        <v>49.18699186991871</v>
      </c>
      <c r="H496" s="14">
        <f>G496/4.55</f>
        <v>10.810327883498617</v>
      </c>
      <c r="I496" s="13">
        <f>(E496*0.3)</f>
        <v>16.500000000000004</v>
      </c>
      <c r="J496" s="13">
        <f>D496*E496</f>
        <v>330</v>
      </c>
      <c r="K496" s="13">
        <f>E496-I496</f>
        <v>38.5</v>
      </c>
      <c r="L496" s="13">
        <f>K496/1.23</f>
        <v>31.30081300813008</v>
      </c>
      <c r="M496" s="13">
        <f>L496*1.1</f>
        <v>34.430894308943095</v>
      </c>
      <c r="N496" s="14">
        <f>D496*H496</f>
        <v>64.86196730099171</v>
      </c>
      <c r="O496" s="14">
        <f>M496/4.55</f>
        <v>7.567229518449032</v>
      </c>
      <c r="P496" s="14">
        <f>D496*O496</f>
        <v>45.403377110694194</v>
      </c>
      <c r="Q496" s="13">
        <f>J496*0.3</f>
        <v>99.00000000000001</v>
      </c>
      <c r="R496" s="13">
        <f>J496-Q496</f>
        <v>231</v>
      </c>
      <c r="S496" s="13">
        <f>(E496*0.5)</f>
        <v>27.5</v>
      </c>
      <c r="T496" s="15">
        <f>J496*0.5</f>
        <v>165</v>
      </c>
      <c r="U496" s="16">
        <f>J496-T496</f>
        <v>165</v>
      </c>
      <c r="V496" s="17">
        <f>U496/D496</f>
        <v>27.5</v>
      </c>
      <c r="W496" s="17">
        <f>D496*V496</f>
        <v>165</v>
      </c>
      <c r="X496" s="18" t="s">
        <v>994</v>
      </c>
      <c r="Y496" s="19" t="s">
        <v>976</v>
      </c>
      <c r="Z496" s="19"/>
      <c r="AA496" s="19"/>
      <c r="AB496" s="19"/>
      <c r="AC496" s="19"/>
      <c r="AD496" s="10">
        <f>V496/1.23</f>
        <v>22.357723577235774</v>
      </c>
      <c r="AE496" s="10">
        <f>AD496*1.1</f>
        <v>24.593495934959353</v>
      </c>
      <c r="AF496" s="20">
        <f>AE496/4.55</f>
        <v>5.405163941749309</v>
      </c>
      <c r="AG496" s="20">
        <f>AF496*D496</f>
        <v>32.430983650495854</v>
      </c>
    </row>
    <row r="497" spans="1:33" ht="12.75">
      <c r="A497" s="10" t="s">
        <v>19</v>
      </c>
      <c r="B497" s="12">
        <v>3165140391641</v>
      </c>
      <c r="C497" s="13" t="s">
        <v>995</v>
      </c>
      <c r="D497" s="13">
        <v>7</v>
      </c>
      <c r="E497" s="13">
        <v>50</v>
      </c>
      <c r="F497" s="14">
        <f>E497/1.23</f>
        <v>40.65040650406504</v>
      </c>
      <c r="G497" s="13">
        <f>F497*1.1</f>
        <v>44.71544715447155</v>
      </c>
      <c r="H497" s="14">
        <f>G497/4.55</f>
        <v>9.82757080318056</v>
      </c>
      <c r="I497" s="13">
        <f>(E497*0.3)</f>
        <v>15.000000000000002</v>
      </c>
      <c r="J497" s="13">
        <f>D497*E497</f>
        <v>350</v>
      </c>
      <c r="K497" s="13">
        <f>E497-I497</f>
        <v>35</v>
      </c>
      <c r="L497" s="13">
        <f>K497/1.23</f>
        <v>28.45528455284553</v>
      </c>
      <c r="M497" s="13">
        <f>L497*1.1</f>
        <v>31.300813008130085</v>
      </c>
      <c r="N497" s="14">
        <f>D497*H497</f>
        <v>68.79299562226392</v>
      </c>
      <c r="O497" s="14">
        <f>M497/4.55</f>
        <v>6.879299562226392</v>
      </c>
      <c r="P497" s="14">
        <f>D497*O497</f>
        <v>48.155096935584744</v>
      </c>
      <c r="Q497" s="13">
        <f>J497*0.3</f>
        <v>105.00000000000001</v>
      </c>
      <c r="R497" s="13">
        <f>J497-Q497</f>
        <v>245</v>
      </c>
      <c r="S497" s="13">
        <f>(E497*0.5)</f>
        <v>25</v>
      </c>
      <c r="T497" s="15">
        <f>J497*0.5</f>
        <v>175</v>
      </c>
      <c r="U497" s="16">
        <f>J497-T497</f>
        <v>175</v>
      </c>
      <c r="V497" s="17">
        <f>U497/D497</f>
        <v>25</v>
      </c>
      <c r="W497" s="17">
        <f>D497*V497</f>
        <v>175</v>
      </c>
      <c r="X497" s="18" t="s">
        <v>996</v>
      </c>
      <c r="Y497" s="19" t="s">
        <v>976</v>
      </c>
      <c r="Z497" s="19"/>
      <c r="AA497" s="19"/>
      <c r="AB497" s="19"/>
      <c r="AC497" s="19"/>
      <c r="AD497" s="10">
        <f>V497/1.23</f>
        <v>20.32520325203252</v>
      </c>
      <c r="AE497" s="10">
        <f>AD497*1.1</f>
        <v>22.357723577235774</v>
      </c>
      <c r="AF497" s="20">
        <f>AE497/4.55</f>
        <v>4.91378540159028</v>
      </c>
      <c r="AG497" s="20">
        <f>AF497*D497</f>
        <v>34.39649781113196</v>
      </c>
    </row>
    <row r="498" spans="1:33" ht="12.75">
      <c r="A498" s="10" t="s">
        <v>19</v>
      </c>
      <c r="B498" s="12">
        <v>3165140391672</v>
      </c>
      <c r="C498" s="13" t="s">
        <v>997</v>
      </c>
      <c r="D498" s="13">
        <v>8</v>
      </c>
      <c r="E498" s="13">
        <v>66</v>
      </c>
      <c r="F498" s="14">
        <f>E498/1.23</f>
        <v>53.65853658536585</v>
      </c>
      <c r="G498" s="13">
        <f>F498*1.1</f>
        <v>59.02439024390244</v>
      </c>
      <c r="H498" s="14">
        <f>G498/4.55</f>
        <v>12.972393460198338</v>
      </c>
      <c r="I498" s="13">
        <f>(E498*0.3)</f>
        <v>19.800000000000004</v>
      </c>
      <c r="J498" s="13">
        <f>D498*E498</f>
        <v>528</v>
      </c>
      <c r="K498" s="13">
        <f>E498-I498</f>
        <v>46.199999999999996</v>
      </c>
      <c r="L498" s="13">
        <f>K498/1.23</f>
        <v>37.56097560975609</v>
      </c>
      <c r="M498" s="13">
        <f>L498*1.1</f>
        <v>41.3170731707317</v>
      </c>
      <c r="N498" s="14">
        <f>D498*H498</f>
        <v>103.77914768158671</v>
      </c>
      <c r="O498" s="14">
        <f>M498/4.55</f>
        <v>9.080675422138837</v>
      </c>
      <c r="P498" s="14">
        <f>D498*O498</f>
        <v>72.6454033771107</v>
      </c>
      <c r="Q498" s="13">
        <f>J498*0.3</f>
        <v>158.40000000000003</v>
      </c>
      <c r="R498" s="13">
        <f>J498-Q498</f>
        <v>369.59999999999997</v>
      </c>
      <c r="S498" s="13">
        <f>(E498*0.5)</f>
        <v>33</v>
      </c>
      <c r="T498" s="15">
        <f>J498*0.5</f>
        <v>264</v>
      </c>
      <c r="U498" s="16">
        <f>J498-T498</f>
        <v>264</v>
      </c>
      <c r="V498" s="17">
        <f>U498/D498</f>
        <v>33</v>
      </c>
      <c r="W498" s="17">
        <f>D498*V498</f>
        <v>264</v>
      </c>
      <c r="X498" s="18" t="s">
        <v>998</v>
      </c>
      <c r="Y498" s="19" t="s">
        <v>976</v>
      </c>
      <c r="Z498" s="19"/>
      <c r="AA498" s="19"/>
      <c r="AB498" s="19"/>
      <c r="AC498" s="19"/>
      <c r="AD498" s="10">
        <f>V498/1.23</f>
        <v>26.829268292682926</v>
      </c>
      <c r="AE498" s="10">
        <f>AD498*1.1</f>
        <v>29.51219512195122</v>
      </c>
      <c r="AF498" s="20">
        <f>AE498/4.55</f>
        <v>6.486196730099169</v>
      </c>
      <c r="AG498" s="20">
        <f>AF498*D498</f>
        <v>51.889573840793354</v>
      </c>
    </row>
    <row r="499" spans="1:33" ht="12.75">
      <c r="A499" s="10" t="s">
        <v>19</v>
      </c>
      <c r="B499" s="12">
        <v>3165140392396</v>
      </c>
      <c r="C499" s="13" t="s">
        <v>999</v>
      </c>
      <c r="D499" s="13">
        <v>5</v>
      </c>
      <c r="E499" s="13">
        <v>139</v>
      </c>
      <c r="F499" s="14">
        <f>E499/1.23</f>
        <v>113.00813008130082</v>
      </c>
      <c r="G499" s="13">
        <f>F499*1.1</f>
        <v>124.30894308943091</v>
      </c>
      <c r="H499" s="14">
        <f>G499/4.55</f>
        <v>27.32064683284196</v>
      </c>
      <c r="I499" s="13">
        <f>(E499*0.3)</f>
        <v>41.7</v>
      </c>
      <c r="J499" s="13">
        <f>D499*E499</f>
        <v>695</v>
      </c>
      <c r="K499" s="13">
        <f>E499-I499</f>
        <v>97.3</v>
      </c>
      <c r="L499" s="13">
        <f>K499/1.23</f>
        <v>79.10569105691057</v>
      </c>
      <c r="M499" s="13">
        <f>L499*1.1</f>
        <v>87.01626016260164</v>
      </c>
      <c r="N499" s="14">
        <f>D499*H499</f>
        <v>136.6032341642098</v>
      </c>
      <c r="O499" s="14">
        <f>M499/4.55</f>
        <v>19.124452782989373</v>
      </c>
      <c r="P499" s="14">
        <f>D499*O499</f>
        <v>95.62226391494687</v>
      </c>
      <c r="Q499" s="13">
        <f>J499*0.3</f>
        <v>208.50000000000003</v>
      </c>
      <c r="R499" s="13">
        <f>J499-Q499</f>
        <v>486.5</v>
      </c>
      <c r="S499" s="13">
        <f>(E499*0.5)</f>
        <v>69.5</v>
      </c>
      <c r="T499" s="15">
        <f>J499*0.5</f>
        <v>347.5</v>
      </c>
      <c r="U499" s="16">
        <f>J499-T499</f>
        <v>347.5</v>
      </c>
      <c r="V499" s="17">
        <f>U499/D499</f>
        <v>69.5</v>
      </c>
      <c r="W499" s="17">
        <f>D499*V499</f>
        <v>347.5</v>
      </c>
      <c r="X499" s="18" t="s">
        <v>1000</v>
      </c>
      <c r="Y499" s="19" t="s">
        <v>976</v>
      </c>
      <c r="Z499" s="19"/>
      <c r="AA499" s="19"/>
      <c r="AB499" s="19"/>
      <c r="AC499" s="19"/>
      <c r="AD499" s="10">
        <f>V499/1.23</f>
        <v>56.50406504065041</v>
      </c>
      <c r="AE499" s="10">
        <f>AD499*1.1</f>
        <v>62.154471544715456</v>
      </c>
      <c r="AF499" s="20">
        <f>AE499/4.55</f>
        <v>13.66032341642098</v>
      </c>
      <c r="AG499" s="20">
        <f>AF499*D499</f>
        <v>68.3016170821049</v>
      </c>
    </row>
    <row r="500" spans="1:33" ht="12.75">
      <c r="A500" s="10" t="s">
        <v>19</v>
      </c>
      <c r="B500" s="12">
        <v>3165140392198</v>
      </c>
      <c r="C500" s="13" t="s">
        <v>1001</v>
      </c>
      <c r="D500" s="13">
        <v>7</v>
      </c>
      <c r="E500" s="13">
        <v>99</v>
      </c>
      <c r="F500" s="14">
        <f>E500/1.23</f>
        <v>80.48780487804878</v>
      </c>
      <c r="G500" s="13">
        <f>F500*1.1</f>
        <v>88.53658536585367</v>
      </c>
      <c r="H500" s="14">
        <f>G500/4.55</f>
        <v>19.45859019029751</v>
      </c>
      <c r="I500" s="13">
        <f>(E500*0.3)</f>
        <v>29.700000000000003</v>
      </c>
      <c r="J500" s="13">
        <f>D500*E500</f>
        <v>693</v>
      </c>
      <c r="K500" s="13">
        <f>E500-I500</f>
        <v>69.3</v>
      </c>
      <c r="L500" s="13">
        <f>K500/1.23</f>
        <v>56.34146341463414</v>
      </c>
      <c r="M500" s="13">
        <f>L500*1.1</f>
        <v>61.97560975609756</v>
      </c>
      <c r="N500" s="14">
        <f>D500*H500</f>
        <v>136.21013133208257</v>
      </c>
      <c r="O500" s="14">
        <f>M500/4.55</f>
        <v>13.621013133208256</v>
      </c>
      <c r="P500" s="14">
        <f>D500*O500</f>
        <v>95.3470919324578</v>
      </c>
      <c r="Q500" s="13">
        <f>J500*0.3</f>
        <v>207.90000000000003</v>
      </c>
      <c r="R500" s="13">
        <f>J500-Q500</f>
        <v>485.09999999999997</v>
      </c>
      <c r="S500" s="13">
        <f>(E500*0.5)</f>
        <v>49.5</v>
      </c>
      <c r="T500" s="15">
        <f>J500*0.5</f>
        <v>346.5</v>
      </c>
      <c r="U500" s="16">
        <f>J500-T500</f>
        <v>346.5</v>
      </c>
      <c r="V500" s="17">
        <f>U500/D500</f>
        <v>49.5</v>
      </c>
      <c r="W500" s="17">
        <f>D500*V500</f>
        <v>346.5</v>
      </c>
      <c r="X500" s="18" t="s">
        <v>1002</v>
      </c>
      <c r="Y500" s="19" t="s">
        <v>976</v>
      </c>
      <c r="Z500" s="19"/>
      <c r="AA500" s="19"/>
      <c r="AB500" s="19"/>
      <c r="AC500" s="19"/>
      <c r="AD500" s="10">
        <f>V500/1.23</f>
        <v>40.24390243902439</v>
      </c>
      <c r="AE500" s="10">
        <f>AD500*1.1</f>
        <v>44.268292682926834</v>
      </c>
      <c r="AF500" s="20">
        <f>AE500/4.55</f>
        <v>9.729295095148755</v>
      </c>
      <c r="AG500" s="20">
        <f>AF500*D500</f>
        <v>68.10506566604128</v>
      </c>
    </row>
    <row r="501" spans="1:33" ht="12.75">
      <c r="A501" s="10" t="s">
        <v>19</v>
      </c>
      <c r="B501" s="12">
        <v>3165140388986</v>
      </c>
      <c r="C501" s="13" t="s">
        <v>1003</v>
      </c>
      <c r="D501" s="13">
        <v>10</v>
      </c>
      <c r="E501" s="13">
        <v>12</v>
      </c>
      <c r="F501" s="14">
        <f>E501/1.23</f>
        <v>9.75609756097561</v>
      </c>
      <c r="G501" s="13">
        <f>F501*1.1</f>
        <v>10.731707317073171</v>
      </c>
      <c r="H501" s="14">
        <f>G501/4.55</f>
        <v>2.3586169927633343</v>
      </c>
      <c r="I501" s="13">
        <f>(E501*0.3)</f>
        <v>3.6000000000000005</v>
      </c>
      <c r="J501" s="13">
        <f>D501*E501</f>
        <v>120</v>
      </c>
      <c r="K501" s="13">
        <f>E501-I501</f>
        <v>8.399999999999999</v>
      </c>
      <c r="L501" s="13">
        <f>K501/1.23</f>
        <v>6.829268292682926</v>
      </c>
      <c r="M501" s="13">
        <f>L501*1.1</f>
        <v>7.512195121951219</v>
      </c>
      <c r="N501" s="14">
        <f>D501*H501</f>
        <v>23.586169927633343</v>
      </c>
      <c r="O501" s="14">
        <f>M501/4.55</f>
        <v>1.6510318949343339</v>
      </c>
      <c r="P501" s="14">
        <f>D501*O501</f>
        <v>16.51031894934334</v>
      </c>
      <c r="Q501" s="13">
        <f>J501*0.3</f>
        <v>36.00000000000001</v>
      </c>
      <c r="R501" s="13">
        <f>J501-Q501</f>
        <v>84</v>
      </c>
      <c r="S501" s="13">
        <f>(E501*0.5)</f>
        <v>6</v>
      </c>
      <c r="T501" s="15">
        <f>J501*0.5</f>
        <v>60</v>
      </c>
      <c r="U501" s="16">
        <f>J501-T501</f>
        <v>60</v>
      </c>
      <c r="V501" s="17">
        <f>U501/D501</f>
        <v>6</v>
      </c>
      <c r="W501" s="17">
        <f>D501*V501</f>
        <v>60</v>
      </c>
      <c r="X501" s="18" t="s">
        <v>1004</v>
      </c>
      <c r="Y501" s="19" t="s">
        <v>976</v>
      </c>
      <c r="Z501" s="19"/>
      <c r="AA501" s="19"/>
      <c r="AB501" s="19"/>
      <c r="AC501" s="19"/>
      <c r="AD501" s="10">
        <f>V501/1.23</f>
        <v>4.878048780487805</v>
      </c>
      <c r="AE501" s="10">
        <f>AD501*1.1</f>
        <v>5.365853658536586</v>
      </c>
      <c r="AF501" s="20">
        <f>AE501/4.55</f>
        <v>1.1793084963816671</v>
      </c>
      <c r="AG501" s="20">
        <f>AF501*D501</f>
        <v>11.793084963816671</v>
      </c>
    </row>
    <row r="502" spans="1:33" ht="12.75">
      <c r="A502" s="10" t="s">
        <v>19</v>
      </c>
      <c r="B502" s="12">
        <v>3165140391498</v>
      </c>
      <c r="C502" s="13" t="s">
        <v>1005</v>
      </c>
      <c r="D502" s="13">
        <v>5</v>
      </c>
      <c r="E502" s="13">
        <v>79</v>
      </c>
      <c r="F502" s="14">
        <f>E502/1.23</f>
        <v>64.22764227642277</v>
      </c>
      <c r="G502" s="13">
        <f>F502*1.1</f>
        <v>70.65040650406506</v>
      </c>
      <c r="H502" s="14">
        <f>G502/4.55</f>
        <v>15.527561869025288</v>
      </c>
      <c r="I502" s="13">
        <f>(E502*0.3)</f>
        <v>23.700000000000003</v>
      </c>
      <c r="J502" s="13">
        <f>D502*E502</f>
        <v>395</v>
      </c>
      <c r="K502" s="13">
        <f>E502-I502</f>
        <v>55.3</v>
      </c>
      <c r="L502" s="13">
        <f>K502/1.23</f>
        <v>44.959349593495936</v>
      </c>
      <c r="M502" s="13">
        <f>L502*1.1</f>
        <v>49.455284552845534</v>
      </c>
      <c r="N502" s="14">
        <f>D502*H502</f>
        <v>77.63780934512644</v>
      </c>
      <c r="O502" s="14">
        <f>M502/4.55</f>
        <v>10.8692933083177</v>
      </c>
      <c r="P502" s="14">
        <f>D502*O502</f>
        <v>54.3464665415885</v>
      </c>
      <c r="Q502" s="13">
        <f>J502*0.3</f>
        <v>118.50000000000001</v>
      </c>
      <c r="R502" s="13">
        <f>J502-Q502</f>
        <v>276.5</v>
      </c>
      <c r="S502" s="13">
        <f>(E502*0.5)</f>
        <v>39.5</v>
      </c>
      <c r="T502" s="15">
        <f>J502*0.5</f>
        <v>197.5</v>
      </c>
      <c r="U502" s="16">
        <f>J502-T502</f>
        <v>197.5</v>
      </c>
      <c r="V502" s="17">
        <f>U502/D502</f>
        <v>39.5</v>
      </c>
      <c r="W502" s="17">
        <f>D502*V502</f>
        <v>197.5</v>
      </c>
      <c r="X502" s="18" t="s">
        <v>1006</v>
      </c>
      <c r="Y502" s="19" t="s">
        <v>976</v>
      </c>
      <c r="Z502" s="19"/>
      <c r="AA502" s="19"/>
      <c r="AB502" s="19"/>
      <c r="AC502" s="19"/>
      <c r="AD502" s="10">
        <f>V502/1.23</f>
        <v>32.113821138211385</v>
      </c>
      <c r="AE502" s="10">
        <f>AD502*1.1</f>
        <v>35.32520325203253</v>
      </c>
      <c r="AF502" s="20">
        <f>AE502/4.55</f>
        <v>7.763780934512644</v>
      </c>
      <c r="AG502" s="20">
        <f>AF502*D502</f>
        <v>38.81890467256322</v>
      </c>
    </row>
    <row r="503" spans="1:33" ht="12.75">
      <c r="A503" s="10" t="s">
        <v>19</v>
      </c>
      <c r="B503" s="12">
        <v>3165140392013</v>
      </c>
      <c r="C503" s="13" t="s">
        <v>1007</v>
      </c>
      <c r="D503" s="13">
        <v>6</v>
      </c>
      <c r="E503" s="13">
        <v>55</v>
      </c>
      <c r="F503" s="14">
        <f>E503/1.23</f>
        <v>44.71544715447155</v>
      </c>
      <c r="G503" s="13">
        <f>F503*1.1</f>
        <v>49.18699186991871</v>
      </c>
      <c r="H503" s="14">
        <f>G503/4.55</f>
        <v>10.810327883498617</v>
      </c>
      <c r="I503" s="13">
        <f>(E503*0.3)</f>
        <v>16.500000000000004</v>
      </c>
      <c r="J503" s="13">
        <f>D503*E503</f>
        <v>330</v>
      </c>
      <c r="K503" s="13">
        <f>E503-I503</f>
        <v>38.5</v>
      </c>
      <c r="L503" s="13">
        <f>K503/1.23</f>
        <v>31.30081300813008</v>
      </c>
      <c r="M503" s="13">
        <f>L503*1.1</f>
        <v>34.430894308943095</v>
      </c>
      <c r="N503" s="14">
        <f>D503*H503</f>
        <v>64.86196730099171</v>
      </c>
      <c r="O503" s="14">
        <f>M503/4.55</f>
        <v>7.567229518449032</v>
      </c>
      <c r="P503" s="14">
        <f>D503*O503</f>
        <v>45.403377110694194</v>
      </c>
      <c r="Q503" s="13">
        <f>J503*0.3</f>
        <v>99.00000000000001</v>
      </c>
      <c r="R503" s="13">
        <f>J503-Q503</f>
        <v>231</v>
      </c>
      <c r="S503" s="13">
        <f>(E503*0.5)</f>
        <v>27.5</v>
      </c>
      <c r="T503" s="15">
        <f>J503*0.5</f>
        <v>165</v>
      </c>
      <c r="U503" s="16">
        <f>J503-T503</f>
        <v>165</v>
      </c>
      <c r="V503" s="17">
        <f>U503/D503</f>
        <v>27.5</v>
      </c>
      <c r="W503" s="17">
        <f>D503*V503</f>
        <v>165</v>
      </c>
      <c r="X503" s="18" t="s">
        <v>1008</v>
      </c>
      <c r="Y503" s="19" t="s">
        <v>976</v>
      </c>
      <c r="Z503" s="19"/>
      <c r="AA503" s="19"/>
      <c r="AB503" s="19"/>
      <c r="AC503" s="19"/>
      <c r="AD503" s="10">
        <f>V503/1.23</f>
        <v>22.357723577235774</v>
      </c>
      <c r="AE503" s="10">
        <f>AD503*1.1</f>
        <v>24.593495934959353</v>
      </c>
      <c r="AF503" s="20">
        <f>AE503/4.55</f>
        <v>5.405163941749309</v>
      </c>
      <c r="AG503" s="20">
        <f>AF503*D503</f>
        <v>32.430983650495854</v>
      </c>
    </row>
    <row r="504" spans="1:33" ht="12.75">
      <c r="A504" s="10" t="s">
        <v>19</v>
      </c>
      <c r="B504" s="12">
        <v>3165140392327</v>
      </c>
      <c r="C504" s="13" t="s">
        <v>1009</v>
      </c>
      <c r="D504" s="13">
        <v>6</v>
      </c>
      <c r="E504" s="13">
        <v>129</v>
      </c>
      <c r="F504" s="14">
        <f>E504/1.23</f>
        <v>104.8780487804878</v>
      </c>
      <c r="G504" s="13">
        <f>F504*1.1</f>
        <v>115.3658536585366</v>
      </c>
      <c r="H504" s="14">
        <f>G504/4.55</f>
        <v>25.355132672205844</v>
      </c>
      <c r="I504" s="13">
        <f>(E504*0.3)</f>
        <v>38.7</v>
      </c>
      <c r="J504" s="13">
        <f>D504*E504</f>
        <v>774</v>
      </c>
      <c r="K504" s="13">
        <f>E504-I504</f>
        <v>90.3</v>
      </c>
      <c r="L504" s="13">
        <f>K504/1.23</f>
        <v>73.41463414634146</v>
      </c>
      <c r="M504" s="13">
        <f>L504*1.1</f>
        <v>80.7560975609756</v>
      </c>
      <c r="N504" s="14">
        <f>D504*H504</f>
        <v>152.13079603323507</v>
      </c>
      <c r="O504" s="14">
        <f>M504/4.55</f>
        <v>17.74859287054409</v>
      </c>
      <c r="P504" s="14">
        <f>D504*O504</f>
        <v>106.49155722326455</v>
      </c>
      <c r="Q504" s="13">
        <f>J504*0.3</f>
        <v>232.20000000000005</v>
      </c>
      <c r="R504" s="13">
        <f>J504-Q504</f>
        <v>541.8</v>
      </c>
      <c r="S504" s="13">
        <f>(E504*0.5)</f>
        <v>64.5</v>
      </c>
      <c r="T504" s="15">
        <f>J504*0.5</f>
        <v>387</v>
      </c>
      <c r="U504" s="16">
        <f>J504-T504</f>
        <v>387</v>
      </c>
      <c r="V504" s="17">
        <f>U504/D504</f>
        <v>64.5</v>
      </c>
      <c r="W504" s="17">
        <f>D504*V504</f>
        <v>387</v>
      </c>
      <c r="X504" s="18" t="s">
        <v>1010</v>
      </c>
      <c r="Y504" s="19" t="s">
        <v>976</v>
      </c>
      <c r="Z504" s="19"/>
      <c r="AA504" s="19"/>
      <c r="AB504" s="19"/>
      <c r="AC504" s="19"/>
      <c r="AD504" s="10">
        <f>V504/1.23</f>
        <v>52.4390243902439</v>
      </c>
      <c r="AE504" s="10">
        <f>AD504*1.1</f>
        <v>57.6829268292683</v>
      </c>
      <c r="AF504" s="20">
        <f>AE504/4.55</f>
        <v>12.677566336102922</v>
      </c>
      <c r="AG504" s="20">
        <f>AF504*D504</f>
        <v>76.06539801661754</v>
      </c>
    </row>
    <row r="505" spans="1:33" ht="12.75">
      <c r="A505" s="10" t="s">
        <v>19</v>
      </c>
      <c r="B505" s="12">
        <v>3165140391573</v>
      </c>
      <c r="C505" s="13" t="s">
        <v>1011</v>
      </c>
      <c r="D505" s="13">
        <v>5</v>
      </c>
      <c r="E505" s="13">
        <v>55</v>
      </c>
      <c r="F505" s="14">
        <f>E505/1.23</f>
        <v>44.71544715447155</v>
      </c>
      <c r="G505" s="13">
        <f>F505*1.1</f>
        <v>49.18699186991871</v>
      </c>
      <c r="H505" s="14">
        <f>G505/4.55</f>
        <v>10.810327883498617</v>
      </c>
      <c r="I505" s="13">
        <f>(E505*0.3)</f>
        <v>16.500000000000004</v>
      </c>
      <c r="J505" s="13">
        <f>D505*E505</f>
        <v>275</v>
      </c>
      <c r="K505" s="13">
        <f>E505-I505</f>
        <v>38.5</v>
      </c>
      <c r="L505" s="13">
        <f>K505/1.23</f>
        <v>31.30081300813008</v>
      </c>
      <c r="M505" s="13">
        <f>L505*1.1</f>
        <v>34.430894308943095</v>
      </c>
      <c r="N505" s="14">
        <f>D505*H505</f>
        <v>54.051639417493085</v>
      </c>
      <c r="O505" s="14">
        <f>M505/4.55</f>
        <v>7.567229518449032</v>
      </c>
      <c r="P505" s="14">
        <f>D505*O505</f>
        <v>37.83614759224516</v>
      </c>
      <c r="Q505" s="13">
        <f>J505*0.3</f>
        <v>82.50000000000001</v>
      </c>
      <c r="R505" s="13">
        <f>J505-Q505</f>
        <v>192.5</v>
      </c>
      <c r="S505" s="13">
        <f>(E505*0.5)</f>
        <v>27.5</v>
      </c>
      <c r="T505" s="15">
        <f>J505*0.5</f>
        <v>137.5</v>
      </c>
      <c r="U505" s="16">
        <f>J505-T505</f>
        <v>137.5</v>
      </c>
      <c r="V505" s="17">
        <f>U505/D505</f>
        <v>27.5</v>
      </c>
      <c r="W505" s="17">
        <f>D505*V505</f>
        <v>137.5</v>
      </c>
      <c r="X505" s="18" t="s">
        <v>1012</v>
      </c>
      <c r="Y505" s="19" t="s">
        <v>976</v>
      </c>
      <c r="Z505" s="19"/>
      <c r="AA505" s="19"/>
      <c r="AB505" s="19"/>
      <c r="AC505" s="19"/>
      <c r="AD505" s="10">
        <f>V505/1.23</f>
        <v>22.357723577235774</v>
      </c>
      <c r="AE505" s="10">
        <f>AD505*1.1</f>
        <v>24.593495934959353</v>
      </c>
      <c r="AF505" s="20">
        <f>AE505/4.55</f>
        <v>5.405163941749309</v>
      </c>
      <c r="AG505" s="20">
        <f>AF505*D505</f>
        <v>27.025819708746543</v>
      </c>
    </row>
    <row r="506" spans="1:33" ht="12.75">
      <c r="A506" s="10" t="s">
        <v>19</v>
      </c>
      <c r="B506" s="12">
        <v>3165140391931</v>
      </c>
      <c r="C506" s="13" t="s">
        <v>1013</v>
      </c>
      <c r="D506" s="13">
        <v>7</v>
      </c>
      <c r="E506" s="13">
        <v>33</v>
      </c>
      <c r="F506" s="14">
        <f>E506/1.23</f>
        <v>26.829268292682926</v>
      </c>
      <c r="G506" s="13">
        <f>F506*1.1</f>
        <v>29.51219512195122</v>
      </c>
      <c r="H506" s="14">
        <f>G506/4.55</f>
        <v>6.486196730099169</v>
      </c>
      <c r="I506" s="13">
        <f>(E506*0.3)</f>
        <v>9.900000000000002</v>
      </c>
      <c r="J506" s="13">
        <f>D506*E506</f>
        <v>231</v>
      </c>
      <c r="K506" s="13">
        <f>E506-I506</f>
        <v>23.099999999999998</v>
      </c>
      <c r="L506" s="13">
        <f>K506/1.23</f>
        <v>18.780487804878046</v>
      </c>
      <c r="M506" s="13">
        <f>L506*1.1</f>
        <v>20.65853658536585</v>
      </c>
      <c r="N506" s="14">
        <f>D506*H506</f>
        <v>45.40337711069419</v>
      </c>
      <c r="O506" s="14">
        <f>M506/4.55</f>
        <v>4.5403377110694185</v>
      </c>
      <c r="P506" s="14">
        <f>D506*O506</f>
        <v>31.78236397748593</v>
      </c>
      <c r="Q506" s="13">
        <f>J506*0.3</f>
        <v>69.30000000000001</v>
      </c>
      <c r="R506" s="13">
        <f>J506-Q506</f>
        <v>161.7</v>
      </c>
      <c r="S506" s="13">
        <f>(E506*0.5)</f>
        <v>16.5</v>
      </c>
      <c r="T506" s="15">
        <f>J506*0.5</f>
        <v>115.5</v>
      </c>
      <c r="U506" s="16">
        <f>J506-T506</f>
        <v>115.5</v>
      </c>
      <c r="V506" s="17">
        <f>U506/D506</f>
        <v>16.5</v>
      </c>
      <c r="W506" s="17">
        <f>D506*V506</f>
        <v>115.5</v>
      </c>
      <c r="X506" s="18" t="s">
        <v>1014</v>
      </c>
      <c r="Y506" s="19" t="s">
        <v>976</v>
      </c>
      <c r="Z506" s="19"/>
      <c r="AA506" s="19"/>
      <c r="AB506" s="19"/>
      <c r="AC506" s="19"/>
      <c r="AD506" s="10">
        <f>V506/1.23</f>
        <v>13.414634146341463</v>
      </c>
      <c r="AE506" s="10">
        <f>AD506*1.1</f>
        <v>14.75609756097561</v>
      </c>
      <c r="AF506" s="20">
        <f>AE506/4.55</f>
        <v>3.2430983650495846</v>
      </c>
      <c r="AG506" s="20">
        <f>AF506*D506</f>
        <v>22.701688555347094</v>
      </c>
    </row>
    <row r="507" spans="1:33" ht="12.75">
      <c r="A507" s="10" t="s">
        <v>19</v>
      </c>
      <c r="B507" s="12">
        <v>3165140391535</v>
      </c>
      <c r="C507" s="13" t="s">
        <v>1015</v>
      </c>
      <c r="D507" s="13">
        <v>6</v>
      </c>
      <c r="E507" s="13">
        <v>79</v>
      </c>
      <c r="F507" s="14">
        <f>E507/1.23</f>
        <v>64.22764227642277</v>
      </c>
      <c r="G507" s="13">
        <f>F507*1.1</f>
        <v>70.65040650406506</v>
      </c>
      <c r="H507" s="14">
        <f>G507/4.55</f>
        <v>15.527561869025288</v>
      </c>
      <c r="I507" s="13">
        <f>(E507*0.3)</f>
        <v>23.700000000000003</v>
      </c>
      <c r="J507" s="13">
        <f>D507*E507</f>
        <v>474</v>
      </c>
      <c r="K507" s="13">
        <f>E507-I507</f>
        <v>55.3</v>
      </c>
      <c r="L507" s="13">
        <f>K507/1.23</f>
        <v>44.959349593495936</v>
      </c>
      <c r="M507" s="13">
        <f>L507*1.1</f>
        <v>49.455284552845534</v>
      </c>
      <c r="N507" s="14">
        <f>D507*H507</f>
        <v>93.16537121415172</v>
      </c>
      <c r="O507" s="14">
        <f>M507/4.55</f>
        <v>10.8692933083177</v>
      </c>
      <c r="P507" s="14">
        <f>D507*O507</f>
        <v>65.21575984990619</v>
      </c>
      <c r="Q507" s="13">
        <f>J507*0.3</f>
        <v>142.20000000000002</v>
      </c>
      <c r="R507" s="13">
        <f>J507-Q507</f>
        <v>331.79999999999995</v>
      </c>
      <c r="S507" s="13">
        <f>(E507*0.5)</f>
        <v>39.5</v>
      </c>
      <c r="T507" s="15">
        <f>J507*0.5</f>
        <v>237</v>
      </c>
      <c r="U507" s="16">
        <f>J507-T507</f>
        <v>237</v>
      </c>
      <c r="V507" s="17">
        <f>U507/D507</f>
        <v>39.5</v>
      </c>
      <c r="W507" s="17">
        <f>D507*V507</f>
        <v>237</v>
      </c>
      <c r="X507" s="18" t="s">
        <v>1016</v>
      </c>
      <c r="Y507" s="19" t="s">
        <v>976</v>
      </c>
      <c r="Z507" s="19"/>
      <c r="AA507" s="19"/>
      <c r="AB507" s="19"/>
      <c r="AC507" s="19"/>
      <c r="AD507" s="10">
        <f>V507/1.23</f>
        <v>32.113821138211385</v>
      </c>
      <c r="AE507" s="10">
        <f>AD507*1.1</f>
        <v>35.32520325203253</v>
      </c>
      <c r="AF507" s="20">
        <f>AE507/4.55</f>
        <v>7.763780934512644</v>
      </c>
      <c r="AG507" s="20">
        <f>AF507*D507</f>
        <v>46.58268560707586</v>
      </c>
    </row>
    <row r="508" spans="1:33" ht="12.75">
      <c r="A508" s="10" t="s">
        <v>19</v>
      </c>
      <c r="B508" s="12">
        <v>3165140391993</v>
      </c>
      <c r="C508" s="13" t="s">
        <v>1017</v>
      </c>
      <c r="D508" s="13">
        <v>7</v>
      </c>
      <c r="E508" s="13">
        <v>55</v>
      </c>
      <c r="F508" s="14">
        <f>E508/1.23</f>
        <v>44.71544715447155</v>
      </c>
      <c r="G508" s="13">
        <f>F508*1.1</f>
        <v>49.18699186991871</v>
      </c>
      <c r="H508" s="14">
        <f>G508/4.55</f>
        <v>10.810327883498617</v>
      </c>
      <c r="I508" s="13">
        <f>(E508*0.3)</f>
        <v>16.500000000000004</v>
      </c>
      <c r="J508" s="13">
        <f>D508*E508</f>
        <v>385</v>
      </c>
      <c r="K508" s="13">
        <f>E508-I508</f>
        <v>38.5</v>
      </c>
      <c r="L508" s="13">
        <f>K508/1.23</f>
        <v>31.30081300813008</v>
      </c>
      <c r="M508" s="13">
        <f>L508*1.1</f>
        <v>34.430894308943095</v>
      </c>
      <c r="N508" s="14">
        <f>D508*H508</f>
        <v>75.67229518449032</v>
      </c>
      <c r="O508" s="14">
        <f>M508/4.55</f>
        <v>7.567229518449032</v>
      </c>
      <c r="P508" s="14">
        <f>D508*O508</f>
        <v>52.97060662914323</v>
      </c>
      <c r="Q508" s="13">
        <f>J508*0.3</f>
        <v>115.50000000000001</v>
      </c>
      <c r="R508" s="13">
        <f>J508-Q508</f>
        <v>269.5</v>
      </c>
      <c r="S508" s="13">
        <f>(E508*0.5)</f>
        <v>27.5</v>
      </c>
      <c r="T508" s="15">
        <f>J508*0.5</f>
        <v>192.5</v>
      </c>
      <c r="U508" s="16">
        <f>J508-T508</f>
        <v>192.5</v>
      </c>
      <c r="V508" s="17">
        <f>U508/D508</f>
        <v>27.5</v>
      </c>
      <c r="W508" s="17">
        <f>D508*V508</f>
        <v>192.5</v>
      </c>
      <c r="X508" s="18" t="s">
        <v>1018</v>
      </c>
      <c r="Y508" s="19" t="s">
        <v>976</v>
      </c>
      <c r="Z508" s="19"/>
      <c r="AA508" s="19"/>
      <c r="AB508" s="19"/>
      <c r="AC508" s="19"/>
      <c r="AD508" s="10">
        <f>V508/1.23</f>
        <v>22.357723577235774</v>
      </c>
      <c r="AE508" s="10">
        <f>AD508*1.1</f>
        <v>24.593495934959353</v>
      </c>
      <c r="AF508" s="20">
        <f>AE508/4.55</f>
        <v>5.405163941749309</v>
      </c>
      <c r="AG508" s="20">
        <f>AF508*D508</f>
        <v>37.83614759224516</v>
      </c>
    </row>
    <row r="509" spans="1:33" ht="12.75">
      <c r="A509" s="10" t="s">
        <v>19</v>
      </c>
      <c r="B509" s="12">
        <v>3165140392334</v>
      </c>
      <c r="C509" s="13" t="s">
        <v>1019</v>
      </c>
      <c r="D509" s="13">
        <v>5</v>
      </c>
      <c r="E509" s="13">
        <v>48</v>
      </c>
      <c r="F509" s="14">
        <f>E509/1.23</f>
        <v>39.02439024390244</v>
      </c>
      <c r="G509" s="13">
        <f>F509*1.1</f>
        <v>42.926829268292686</v>
      </c>
      <c r="H509" s="14">
        <f>G509/4.55</f>
        <v>9.434467971053337</v>
      </c>
      <c r="I509" s="13">
        <f>(E509*0.3)</f>
        <v>14.400000000000002</v>
      </c>
      <c r="J509" s="13">
        <f>D509*E509</f>
        <v>240</v>
      </c>
      <c r="K509" s="13">
        <f>E509-I509</f>
        <v>33.599999999999994</v>
      </c>
      <c r="L509" s="13">
        <f>K509/1.23</f>
        <v>27.317073170731703</v>
      </c>
      <c r="M509" s="13">
        <f>L509*1.1</f>
        <v>30.048780487804876</v>
      </c>
      <c r="N509" s="14">
        <f>D509*H509</f>
        <v>47.172339855266685</v>
      </c>
      <c r="O509" s="14">
        <f>M509/4.55</f>
        <v>6.6041275797373356</v>
      </c>
      <c r="P509" s="14">
        <f>D509*O509</f>
        <v>33.02063789868668</v>
      </c>
      <c r="Q509" s="13">
        <f>J509*0.3</f>
        <v>72.00000000000001</v>
      </c>
      <c r="R509" s="13">
        <f>J509-Q509</f>
        <v>168</v>
      </c>
      <c r="S509" s="13">
        <f>(E509*0.5)</f>
        <v>24</v>
      </c>
      <c r="T509" s="15">
        <f>J509*0.5</f>
        <v>120</v>
      </c>
      <c r="U509" s="16">
        <f>J509-T509</f>
        <v>120</v>
      </c>
      <c r="V509" s="17">
        <f>U509/D509</f>
        <v>24</v>
      </c>
      <c r="W509" s="17">
        <f>D509*V509</f>
        <v>120</v>
      </c>
      <c r="X509" s="18" t="s">
        <v>1020</v>
      </c>
      <c r="Y509" s="19" t="s">
        <v>976</v>
      </c>
      <c r="Z509" s="19"/>
      <c r="AA509" s="19"/>
      <c r="AB509" s="19"/>
      <c r="AC509" s="19"/>
      <c r="AD509" s="10">
        <f>V509/1.23</f>
        <v>19.51219512195122</v>
      </c>
      <c r="AE509" s="10">
        <f>AD509*1.1</f>
        <v>21.463414634146343</v>
      </c>
      <c r="AF509" s="20">
        <f>AE509/4.55</f>
        <v>4.7172339855266685</v>
      </c>
      <c r="AG509" s="20">
        <f>AF509*D509</f>
        <v>23.586169927633343</v>
      </c>
    </row>
    <row r="510" spans="1:33" ht="12.75">
      <c r="A510" s="10" t="s">
        <v>19</v>
      </c>
      <c r="B510" s="12">
        <v>3165140389068</v>
      </c>
      <c r="C510" s="13" t="s">
        <v>1021</v>
      </c>
      <c r="D510" s="13">
        <v>8</v>
      </c>
      <c r="E510" s="13">
        <v>65</v>
      </c>
      <c r="F510" s="14">
        <f>E510/1.23</f>
        <v>52.84552845528455</v>
      </c>
      <c r="G510" s="13">
        <f>F510*1.1</f>
        <v>58.13008130081301</v>
      </c>
      <c r="H510" s="14">
        <f>G510/4.55</f>
        <v>12.775842044134729</v>
      </c>
      <c r="I510" s="13">
        <f>(E510*0.3)</f>
        <v>19.500000000000004</v>
      </c>
      <c r="J510" s="13">
        <f>D510*E510</f>
        <v>520</v>
      </c>
      <c r="K510" s="13">
        <f>E510-I510</f>
        <v>45.5</v>
      </c>
      <c r="L510" s="13">
        <f>K510/1.23</f>
        <v>36.99186991869919</v>
      </c>
      <c r="M510" s="13">
        <f>L510*1.1</f>
        <v>40.69105691056911</v>
      </c>
      <c r="N510" s="14">
        <f>D510*H510</f>
        <v>102.20673635307783</v>
      </c>
      <c r="O510" s="14">
        <f>M510/4.55</f>
        <v>8.943089430894311</v>
      </c>
      <c r="P510" s="14">
        <f>D510*O510</f>
        <v>71.54471544715449</v>
      </c>
      <c r="Q510" s="13">
        <f>J510*0.3</f>
        <v>156.00000000000003</v>
      </c>
      <c r="R510" s="13">
        <f>J510-Q510</f>
        <v>364</v>
      </c>
      <c r="S510" s="13">
        <f>(E510*0.5)</f>
        <v>32.5</v>
      </c>
      <c r="T510" s="15">
        <f>J510*0.5</f>
        <v>260</v>
      </c>
      <c r="U510" s="16">
        <f>J510-T510</f>
        <v>260</v>
      </c>
      <c r="V510" s="17">
        <f>U510/D510</f>
        <v>32.5</v>
      </c>
      <c r="W510" s="17">
        <f>D510*V510</f>
        <v>260</v>
      </c>
      <c r="X510" s="18" t="s">
        <v>1022</v>
      </c>
      <c r="Y510" s="19" t="s">
        <v>976</v>
      </c>
      <c r="Z510" s="19"/>
      <c r="AA510" s="19"/>
      <c r="AB510" s="19"/>
      <c r="AC510" s="19"/>
      <c r="AD510" s="10">
        <f>V510/1.23</f>
        <v>26.422764227642276</v>
      </c>
      <c r="AE510" s="10">
        <f>AD510*1.1</f>
        <v>29.065040650406505</v>
      </c>
      <c r="AF510" s="20">
        <f>AE510/4.55</f>
        <v>6.387921022067364</v>
      </c>
      <c r="AG510" s="20">
        <f>AF510*D510</f>
        <v>51.103368176538915</v>
      </c>
    </row>
    <row r="511" spans="1:33" ht="12.75">
      <c r="A511" s="10" t="s">
        <v>19</v>
      </c>
      <c r="B511" s="12">
        <v>3165140389051</v>
      </c>
      <c r="C511" s="13" t="s">
        <v>1023</v>
      </c>
      <c r="D511" s="13">
        <v>10</v>
      </c>
      <c r="E511" s="13">
        <v>55</v>
      </c>
      <c r="F511" s="14">
        <f>E511/1.23</f>
        <v>44.71544715447155</v>
      </c>
      <c r="G511" s="13">
        <f>F511*1.1</f>
        <v>49.18699186991871</v>
      </c>
      <c r="H511" s="14">
        <f>G511/4.55</f>
        <v>10.810327883498617</v>
      </c>
      <c r="I511" s="13">
        <f>(E511*0.3)</f>
        <v>16.500000000000004</v>
      </c>
      <c r="J511" s="13">
        <f>D511*E511</f>
        <v>550</v>
      </c>
      <c r="K511" s="13">
        <f>E511-I511</f>
        <v>38.5</v>
      </c>
      <c r="L511" s="13">
        <f>K511/1.23</f>
        <v>31.30081300813008</v>
      </c>
      <c r="M511" s="13">
        <f>L511*1.1</f>
        <v>34.430894308943095</v>
      </c>
      <c r="N511" s="14">
        <f>D511*H511</f>
        <v>108.10327883498617</v>
      </c>
      <c r="O511" s="14">
        <f>M511/4.55</f>
        <v>7.567229518449032</v>
      </c>
      <c r="P511" s="14">
        <f>D511*O511</f>
        <v>75.67229518449032</v>
      </c>
      <c r="Q511" s="13">
        <f>J511*0.3</f>
        <v>165.00000000000003</v>
      </c>
      <c r="R511" s="13">
        <f>J511-Q511</f>
        <v>385</v>
      </c>
      <c r="S511" s="13">
        <f>(E511*0.5)</f>
        <v>27.5</v>
      </c>
      <c r="T511" s="15">
        <f>J511*0.5</f>
        <v>275</v>
      </c>
      <c r="U511" s="16">
        <f>J511-T511</f>
        <v>275</v>
      </c>
      <c r="V511" s="17">
        <f>U511/D511</f>
        <v>27.5</v>
      </c>
      <c r="W511" s="17">
        <f>D511*V511</f>
        <v>275</v>
      </c>
      <c r="X511" s="18" t="s">
        <v>1024</v>
      </c>
      <c r="Y511" s="19" t="s">
        <v>976</v>
      </c>
      <c r="Z511" s="19"/>
      <c r="AA511" s="19"/>
      <c r="AB511" s="19"/>
      <c r="AC511" s="19"/>
      <c r="AD511" s="10">
        <f>V511/1.23</f>
        <v>22.357723577235774</v>
      </c>
      <c r="AE511" s="10">
        <f>AD511*1.1</f>
        <v>24.593495934959353</v>
      </c>
      <c r="AF511" s="20">
        <f>AE511/4.55</f>
        <v>5.405163941749309</v>
      </c>
      <c r="AG511" s="20">
        <f>AF511*D511</f>
        <v>54.051639417493085</v>
      </c>
    </row>
    <row r="512" spans="1:33" ht="12.75">
      <c r="A512" s="10" t="s">
        <v>19</v>
      </c>
      <c r="B512" s="12">
        <v>3165140388993</v>
      </c>
      <c r="C512" s="13" t="s">
        <v>1025</v>
      </c>
      <c r="D512" s="13">
        <v>14</v>
      </c>
      <c r="E512" s="13">
        <v>59</v>
      </c>
      <c r="F512" s="14">
        <f>E512/1.23</f>
        <v>47.96747967479675</v>
      </c>
      <c r="G512" s="13">
        <f>F512*1.1</f>
        <v>52.76422764227643</v>
      </c>
      <c r="H512" s="14">
        <f>G512/4.55</f>
        <v>11.596533547753062</v>
      </c>
      <c r="I512" s="13">
        <f>(E512*0.3)</f>
        <v>17.700000000000003</v>
      </c>
      <c r="J512" s="13">
        <f>D512*E512</f>
        <v>826</v>
      </c>
      <c r="K512" s="13">
        <f>E512-I512</f>
        <v>41.3</v>
      </c>
      <c r="L512" s="13">
        <f>K512/1.23</f>
        <v>33.577235772357724</v>
      </c>
      <c r="M512" s="13">
        <f>L512*1.1</f>
        <v>36.9349593495935</v>
      </c>
      <c r="N512" s="14">
        <f>D512*H512</f>
        <v>162.35146966854285</v>
      </c>
      <c r="O512" s="14">
        <f>M512/4.55</f>
        <v>8.117573483427142</v>
      </c>
      <c r="P512" s="14">
        <f>D512*O512</f>
        <v>113.64602876797998</v>
      </c>
      <c r="Q512" s="13">
        <f>J512*0.3</f>
        <v>247.80000000000004</v>
      </c>
      <c r="R512" s="13">
        <f>J512-Q512</f>
        <v>578.1999999999999</v>
      </c>
      <c r="S512" s="13">
        <f>(E512*0.5)</f>
        <v>29.5</v>
      </c>
      <c r="T512" s="15">
        <f>J512*0.5</f>
        <v>413</v>
      </c>
      <c r="U512" s="16">
        <f>J512-T512</f>
        <v>413</v>
      </c>
      <c r="V512" s="17">
        <f>U512/D512</f>
        <v>29.5</v>
      </c>
      <c r="W512" s="17">
        <f>D512*V512</f>
        <v>413</v>
      </c>
      <c r="X512" s="18" t="s">
        <v>1026</v>
      </c>
      <c r="Y512" s="19" t="s">
        <v>976</v>
      </c>
      <c r="Z512" s="19"/>
      <c r="AA512" s="19"/>
      <c r="AB512" s="19"/>
      <c r="AC512" s="19"/>
      <c r="AD512" s="10">
        <f>V512/1.23</f>
        <v>23.983739837398375</v>
      </c>
      <c r="AE512" s="10">
        <f>AD512*1.1</f>
        <v>26.382113821138216</v>
      </c>
      <c r="AF512" s="20">
        <f>AE512/4.55</f>
        <v>5.798266773876531</v>
      </c>
      <c r="AG512" s="20">
        <f>AF512*D512</f>
        <v>81.17573483427142</v>
      </c>
    </row>
    <row r="513" spans="1:33" ht="12.75">
      <c r="A513" s="10" t="s">
        <v>19</v>
      </c>
      <c r="B513" s="12">
        <v>3165140391481</v>
      </c>
      <c r="C513" s="13" t="s">
        <v>1027</v>
      </c>
      <c r="D513" s="13">
        <v>12</v>
      </c>
      <c r="E513" s="13">
        <v>31</v>
      </c>
      <c r="F513" s="14">
        <f>E513/1.23</f>
        <v>25.203252032520325</v>
      </c>
      <c r="G513" s="13">
        <f>F513*1.1</f>
        <v>27.72357723577236</v>
      </c>
      <c r="H513" s="14">
        <f>G513/4.55</f>
        <v>6.093093897971948</v>
      </c>
      <c r="I513" s="13">
        <f>(E513*0.3)</f>
        <v>9.3</v>
      </c>
      <c r="J513" s="13">
        <f>D513*E513</f>
        <v>372</v>
      </c>
      <c r="K513" s="13">
        <f>E513-I513</f>
        <v>21.7</v>
      </c>
      <c r="L513" s="13">
        <f>K513/1.23</f>
        <v>17.642276422764226</v>
      </c>
      <c r="M513" s="13">
        <f>L513*1.1</f>
        <v>19.40650406504065</v>
      </c>
      <c r="N513" s="14">
        <f>D513*H513</f>
        <v>73.11712677566338</v>
      </c>
      <c r="O513" s="14">
        <f>M513/4.55</f>
        <v>4.265165728580363</v>
      </c>
      <c r="P513" s="14">
        <f>D513*O513</f>
        <v>51.18198874296435</v>
      </c>
      <c r="Q513" s="13">
        <f>J513*0.3</f>
        <v>111.60000000000002</v>
      </c>
      <c r="R513" s="13">
        <f>J513-Q513</f>
        <v>260.4</v>
      </c>
      <c r="S513" s="13">
        <f>(E513*0.5)</f>
        <v>15.5</v>
      </c>
      <c r="T513" s="15">
        <f>J513*0.5</f>
        <v>186</v>
      </c>
      <c r="U513" s="16">
        <f>J513-T513</f>
        <v>186</v>
      </c>
      <c r="V513" s="17">
        <f>U513/D513</f>
        <v>15.5</v>
      </c>
      <c r="W513" s="17">
        <f>D513*V513</f>
        <v>186</v>
      </c>
      <c r="X513" s="18" t="s">
        <v>1028</v>
      </c>
      <c r="Y513" s="19" t="s">
        <v>976</v>
      </c>
      <c r="Z513" s="19"/>
      <c r="AA513" s="19"/>
      <c r="AB513" s="19"/>
      <c r="AC513" s="19"/>
      <c r="AD513" s="10">
        <f>V513/1.23</f>
        <v>12.601626016260163</v>
      </c>
      <c r="AE513" s="10">
        <f>AD513*1.1</f>
        <v>13.86178861788618</v>
      </c>
      <c r="AF513" s="20">
        <f>AE513/4.55</f>
        <v>3.046546948985974</v>
      </c>
      <c r="AG513" s="20">
        <f>AF513*D513</f>
        <v>36.55856338783169</v>
      </c>
    </row>
    <row r="514" spans="1:33" ht="12.75">
      <c r="A514" s="10" t="s">
        <v>19</v>
      </c>
      <c r="B514" s="12">
        <v>3165140391511</v>
      </c>
      <c r="C514" s="13" t="s">
        <v>1029</v>
      </c>
      <c r="D514" s="13">
        <v>7</v>
      </c>
      <c r="E514" s="13">
        <v>79</v>
      </c>
      <c r="F514" s="14">
        <f>E514/1.23</f>
        <v>64.22764227642277</v>
      </c>
      <c r="G514" s="13">
        <f>F514*1.1</f>
        <v>70.65040650406506</v>
      </c>
      <c r="H514" s="14">
        <f>G514/4.55</f>
        <v>15.527561869025288</v>
      </c>
      <c r="I514" s="13">
        <f>(E514*0.3)</f>
        <v>23.700000000000003</v>
      </c>
      <c r="J514" s="13">
        <f>D514*E514</f>
        <v>553</v>
      </c>
      <c r="K514" s="13">
        <f>E514-I514</f>
        <v>55.3</v>
      </c>
      <c r="L514" s="13">
        <f>K514/1.23</f>
        <v>44.959349593495936</v>
      </c>
      <c r="M514" s="13">
        <f>L514*1.1</f>
        <v>49.455284552845534</v>
      </c>
      <c r="N514" s="14">
        <f>D514*H514</f>
        <v>108.69293308317701</v>
      </c>
      <c r="O514" s="14">
        <f>M514/4.55</f>
        <v>10.8692933083177</v>
      </c>
      <c r="P514" s="14">
        <f>D514*O514</f>
        <v>76.0850531582239</v>
      </c>
      <c r="Q514" s="13">
        <f>J514*0.3</f>
        <v>165.90000000000003</v>
      </c>
      <c r="R514" s="13">
        <f>J514-Q514</f>
        <v>387.09999999999997</v>
      </c>
      <c r="S514" s="13">
        <f>(E514*0.5)</f>
        <v>39.5</v>
      </c>
      <c r="T514" s="15">
        <f>J514*0.5</f>
        <v>276.5</v>
      </c>
      <c r="U514" s="16">
        <f>J514-T514</f>
        <v>276.5</v>
      </c>
      <c r="V514" s="17">
        <f>U514/D514</f>
        <v>39.5</v>
      </c>
      <c r="W514" s="17">
        <f>D514*V514</f>
        <v>276.5</v>
      </c>
      <c r="X514" s="18" t="s">
        <v>1030</v>
      </c>
      <c r="Y514" s="19" t="s">
        <v>976</v>
      </c>
      <c r="Z514" s="19"/>
      <c r="AA514" s="19"/>
      <c r="AB514" s="19"/>
      <c r="AC514" s="19"/>
      <c r="AD514" s="10">
        <f>V514/1.23</f>
        <v>32.113821138211385</v>
      </c>
      <c r="AE514" s="10">
        <f>AD514*1.1</f>
        <v>35.32520325203253</v>
      </c>
      <c r="AF514" s="20">
        <f>AE514/4.55</f>
        <v>7.763780934512644</v>
      </c>
      <c r="AG514" s="20">
        <f>AF514*D514</f>
        <v>54.346466541588505</v>
      </c>
    </row>
    <row r="515" spans="1:33" ht="12.75">
      <c r="A515" s="10" t="s">
        <v>19</v>
      </c>
      <c r="B515" s="12">
        <v>3165140389112</v>
      </c>
      <c r="C515" s="13" t="s">
        <v>1031</v>
      </c>
      <c r="D515" s="13">
        <v>17</v>
      </c>
      <c r="E515" s="13">
        <v>18</v>
      </c>
      <c r="F515" s="14">
        <f>E515/1.23</f>
        <v>14.634146341463415</v>
      </c>
      <c r="G515" s="13">
        <f>F515*1.1</f>
        <v>16.09756097560976</v>
      </c>
      <c r="H515" s="14">
        <f>G515/4.55</f>
        <v>3.5379254891450023</v>
      </c>
      <c r="I515" s="13">
        <f>(E515*0.3)</f>
        <v>5.4</v>
      </c>
      <c r="J515" s="13">
        <f>D515*E515</f>
        <v>306</v>
      </c>
      <c r="K515" s="13">
        <f>E515-I515</f>
        <v>12.6</v>
      </c>
      <c r="L515" s="13">
        <f>K515/1.23</f>
        <v>10.24390243902439</v>
      </c>
      <c r="M515" s="13">
        <f>L515*1.1</f>
        <v>11.26829268292683</v>
      </c>
      <c r="N515" s="14">
        <f>D515*H515</f>
        <v>60.14473331546504</v>
      </c>
      <c r="O515" s="14">
        <f>M515/4.55</f>
        <v>2.4765478424015015</v>
      </c>
      <c r="P515" s="14">
        <f>D515*O515</f>
        <v>42.101313320825525</v>
      </c>
      <c r="Q515" s="13">
        <f>J515*0.3</f>
        <v>91.80000000000001</v>
      </c>
      <c r="R515" s="13">
        <f>J515-Q515</f>
        <v>214.2</v>
      </c>
      <c r="S515" s="13">
        <f>(E515*0.5)</f>
        <v>9</v>
      </c>
      <c r="T515" s="15">
        <f>J515*0.5</f>
        <v>153</v>
      </c>
      <c r="U515" s="16">
        <f>J515-T515</f>
        <v>153</v>
      </c>
      <c r="V515" s="17">
        <f>U515/D515</f>
        <v>9</v>
      </c>
      <c r="W515" s="17">
        <f>D515*V515</f>
        <v>153</v>
      </c>
      <c r="X515" s="18" t="s">
        <v>1032</v>
      </c>
      <c r="Y515" s="19" t="s">
        <v>976</v>
      </c>
      <c r="Z515" s="19"/>
      <c r="AA515" s="19"/>
      <c r="AB515" s="19"/>
      <c r="AC515" s="19"/>
      <c r="AD515" s="10">
        <f>V515/1.23</f>
        <v>7.317073170731708</v>
      </c>
      <c r="AE515" s="10">
        <f>AD515*1.1</f>
        <v>8.04878048780488</v>
      </c>
      <c r="AF515" s="20">
        <f>AE515/4.55</f>
        <v>1.7689627445725011</v>
      </c>
      <c r="AG515" s="20">
        <f>AF515*D515</f>
        <v>30.07236665773252</v>
      </c>
    </row>
    <row r="516" spans="1:33" ht="12.75">
      <c r="A516" s="10" t="s">
        <v>19</v>
      </c>
      <c r="B516" s="12">
        <v>3165140827638</v>
      </c>
      <c r="C516" s="13" t="s">
        <v>1033</v>
      </c>
      <c r="D516" s="13">
        <v>5</v>
      </c>
      <c r="E516" s="13">
        <v>45</v>
      </c>
      <c r="F516" s="14">
        <f>E516/1.23</f>
        <v>36.58536585365854</v>
      </c>
      <c r="G516" s="13">
        <f>F516*1.1</f>
        <v>40.243902439024396</v>
      </c>
      <c r="H516" s="14">
        <f>G516/4.55</f>
        <v>8.844813722862504</v>
      </c>
      <c r="I516" s="13">
        <f>(E516*0.3)</f>
        <v>13.500000000000002</v>
      </c>
      <c r="J516" s="13">
        <f>D516*E516</f>
        <v>225</v>
      </c>
      <c r="K516" s="13">
        <f>E516-I516</f>
        <v>31.5</v>
      </c>
      <c r="L516" s="13">
        <f>K516/1.23</f>
        <v>25.609756097560975</v>
      </c>
      <c r="M516" s="13">
        <f>L516*1.1</f>
        <v>28.170731707317074</v>
      </c>
      <c r="N516" s="14">
        <f>D516*H516</f>
        <v>44.22406861431252</v>
      </c>
      <c r="O516" s="14">
        <f>M516/4.55</f>
        <v>6.191369606003753</v>
      </c>
      <c r="P516" s="14">
        <f>D516*O516</f>
        <v>30.956848030018765</v>
      </c>
      <c r="Q516" s="13">
        <f>J516*0.3</f>
        <v>67.50000000000001</v>
      </c>
      <c r="R516" s="13">
        <f>J516-Q516</f>
        <v>157.5</v>
      </c>
      <c r="S516" s="13">
        <f>(E516*0.5)</f>
        <v>22.5</v>
      </c>
      <c r="T516" s="15">
        <f>J516*0.5</f>
        <v>112.5</v>
      </c>
      <c r="U516" s="16">
        <f>J516-T516</f>
        <v>112.5</v>
      </c>
      <c r="V516" s="17">
        <f>U516/D516</f>
        <v>22.5</v>
      </c>
      <c r="W516" s="17">
        <f>D516*V516</f>
        <v>112.5</v>
      </c>
      <c r="X516" s="18" t="s">
        <v>1034</v>
      </c>
      <c r="Y516" s="19" t="s">
        <v>976</v>
      </c>
      <c r="Z516" s="19"/>
      <c r="AA516" s="19"/>
      <c r="AB516" s="19"/>
      <c r="AC516" s="19"/>
      <c r="AD516" s="10">
        <f>V516/1.23</f>
        <v>18.29268292682927</v>
      </c>
      <c r="AE516" s="10">
        <f>AD516*1.1</f>
        <v>20.121951219512198</v>
      </c>
      <c r="AF516" s="20">
        <f>AE516/4.55</f>
        <v>4.422406861431252</v>
      </c>
      <c r="AG516" s="20">
        <f>AF516*D516</f>
        <v>22.11203430715626</v>
      </c>
    </row>
    <row r="517" spans="1:33" ht="12.75">
      <c r="A517" s="10" t="s">
        <v>19</v>
      </c>
      <c r="B517" s="12">
        <v>3165140391597</v>
      </c>
      <c r="C517" s="13" t="s">
        <v>1035</v>
      </c>
      <c r="D517" s="13">
        <v>6</v>
      </c>
      <c r="E517" s="13">
        <v>89</v>
      </c>
      <c r="F517" s="14">
        <f>E517/1.23</f>
        <v>72.35772357723577</v>
      </c>
      <c r="G517" s="13">
        <f>F517*1.1</f>
        <v>79.59349593495936</v>
      </c>
      <c r="H517" s="14">
        <f>G517/4.55</f>
        <v>17.4930760296614</v>
      </c>
      <c r="I517" s="13">
        <f>(E517*0.3)</f>
        <v>26.700000000000003</v>
      </c>
      <c r="J517" s="13">
        <f>D517*E517</f>
        <v>534</v>
      </c>
      <c r="K517" s="13">
        <f>E517-I517</f>
        <v>62.3</v>
      </c>
      <c r="L517" s="13">
        <f>K517/1.23</f>
        <v>50.65040650406504</v>
      </c>
      <c r="M517" s="13">
        <f>L517*1.1</f>
        <v>55.71544715447155</v>
      </c>
      <c r="N517" s="14">
        <f>D517*H517</f>
        <v>104.9584561779684</v>
      </c>
      <c r="O517" s="14">
        <f>M517/4.55</f>
        <v>12.245153220762978</v>
      </c>
      <c r="P517" s="14">
        <f>D517*O517</f>
        <v>73.47091932457786</v>
      </c>
      <c r="Q517" s="13">
        <f>J517*0.3</f>
        <v>160.20000000000002</v>
      </c>
      <c r="R517" s="13">
        <f>J517-Q517</f>
        <v>373.79999999999995</v>
      </c>
      <c r="S517" s="13">
        <f>(E517*0.5)</f>
        <v>44.5</v>
      </c>
      <c r="T517" s="15">
        <f>J517*0.5</f>
        <v>267</v>
      </c>
      <c r="U517" s="16">
        <f>J517-T517</f>
        <v>267</v>
      </c>
      <c r="V517" s="17">
        <f>U517/D517</f>
        <v>44.5</v>
      </c>
      <c r="W517" s="17">
        <f>D517*V517</f>
        <v>267</v>
      </c>
      <c r="X517" s="18" t="s">
        <v>1036</v>
      </c>
      <c r="Y517" s="19" t="s">
        <v>976</v>
      </c>
      <c r="Z517" s="19"/>
      <c r="AA517" s="19"/>
      <c r="AB517" s="19"/>
      <c r="AC517" s="19"/>
      <c r="AD517" s="10">
        <f>V517/1.23</f>
        <v>36.17886178861789</v>
      </c>
      <c r="AE517" s="10">
        <f>AD517*1.1</f>
        <v>39.79674796747968</v>
      </c>
      <c r="AF517" s="20">
        <f>AE517/4.55</f>
        <v>8.7465380148307</v>
      </c>
      <c r="AG517" s="20">
        <f>AF517*D517</f>
        <v>52.4792280889842</v>
      </c>
    </row>
    <row r="518" spans="1:33" ht="12.75">
      <c r="A518" s="10" t="s">
        <v>19</v>
      </c>
      <c r="B518" s="12">
        <v>3165140193870</v>
      </c>
      <c r="C518" s="13" t="s">
        <v>1037</v>
      </c>
      <c r="D518" s="13">
        <v>2</v>
      </c>
      <c r="E518" s="13">
        <v>89</v>
      </c>
      <c r="F518" s="14">
        <f>E518/1.23</f>
        <v>72.35772357723577</v>
      </c>
      <c r="G518" s="13">
        <f>F518*1.1</f>
        <v>79.59349593495936</v>
      </c>
      <c r="H518" s="14">
        <f>G518/4.55</f>
        <v>17.4930760296614</v>
      </c>
      <c r="I518" s="13">
        <f>(E518*0.3)</f>
        <v>26.700000000000003</v>
      </c>
      <c r="J518" s="13">
        <f>D518*E518</f>
        <v>178</v>
      </c>
      <c r="K518" s="13">
        <f>E518-I518</f>
        <v>62.3</v>
      </c>
      <c r="L518" s="13">
        <f>K518/1.23</f>
        <v>50.65040650406504</v>
      </c>
      <c r="M518" s="13">
        <f>L518*1.1</f>
        <v>55.71544715447155</v>
      </c>
      <c r="N518" s="14">
        <f>D518*H518</f>
        <v>34.9861520593228</v>
      </c>
      <c r="O518" s="14">
        <f>M518/4.55</f>
        <v>12.245153220762978</v>
      </c>
      <c r="P518" s="14">
        <f>D518*O518</f>
        <v>24.490306441525956</v>
      </c>
      <c r="Q518" s="13">
        <f>J518*0.3</f>
        <v>53.400000000000006</v>
      </c>
      <c r="R518" s="13">
        <f>J518-Q518</f>
        <v>124.6</v>
      </c>
      <c r="S518" s="13">
        <f>(E518*0.5)</f>
        <v>44.5</v>
      </c>
      <c r="T518" s="15">
        <f>J518*0.5</f>
        <v>89</v>
      </c>
      <c r="U518" s="16">
        <f>J518-T518</f>
        <v>89</v>
      </c>
      <c r="V518" s="17">
        <f>U518/D518</f>
        <v>44.5</v>
      </c>
      <c r="W518" s="17">
        <f>D518*V518</f>
        <v>89</v>
      </c>
      <c r="X518" s="18" t="s">
        <v>1038</v>
      </c>
      <c r="Y518" s="19" t="s">
        <v>976</v>
      </c>
      <c r="Z518" s="19"/>
      <c r="AA518" s="19"/>
      <c r="AB518" s="19"/>
      <c r="AC518" s="19"/>
      <c r="AD518" s="10">
        <f>V518/1.23</f>
        <v>36.17886178861789</v>
      </c>
      <c r="AE518" s="10">
        <f>AD518*1.1</f>
        <v>39.79674796747968</v>
      </c>
      <c r="AF518" s="20">
        <f>AE518/4.55</f>
        <v>8.7465380148307</v>
      </c>
      <c r="AG518" s="20">
        <f>AF518*D518</f>
        <v>17.4930760296614</v>
      </c>
    </row>
    <row r="519" spans="1:33" ht="12.75">
      <c r="A519" s="10" t="s">
        <v>19</v>
      </c>
      <c r="B519" s="12">
        <v>3165140392105</v>
      </c>
      <c r="C519" s="13" t="s">
        <v>1039</v>
      </c>
      <c r="D519" s="13">
        <v>8</v>
      </c>
      <c r="E519" s="13">
        <v>59</v>
      </c>
      <c r="F519" s="14">
        <f>E519/1.23</f>
        <v>47.96747967479675</v>
      </c>
      <c r="G519" s="13">
        <f>F519*1.1</f>
        <v>52.76422764227643</v>
      </c>
      <c r="H519" s="14">
        <f>G519/4.55</f>
        <v>11.596533547753062</v>
      </c>
      <c r="I519" s="13">
        <f>(E519*0.3)</f>
        <v>17.700000000000003</v>
      </c>
      <c r="J519" s="13">
        <f>D519*E519</f>
        <v>472</v>
      </c>
      <c r="K519" s="13">
        <f>E519-I519</f>
        <v>41.3</v>
      </c>
      <c r="L519" s="13">
        <f>K519/1.23</f>
        <v>33.577235772357724</v>
      </c>
      <c r="M519" s="13">
        <f>L519*1.1</f>
        <v>36.9349593495935</v>
      </c>
      <c r="N519" s="14">
        <f>D519*H519</f>
        <v>92.77226838202449</v>
      </c>
      <c r="O519" s="14">
        <f>M519/4.55</f>
        <v>8.117573483427142</v>
      </c>
      <c r="P519" s="14">
        <f>D519*O519</f>
        <v>64.94058786741714</v>
      </c>
      <c r="Q519" s="13">
        <f>J519*0.3</f>
        <v>141.60000000000002</v>
      </c>
      <c r="R519" s="13">
        <f>J519-Q519</f>
        <v>330.4</v>
      </c>
      <c r="S519" s="13">
        <f>(E519*0.5)</f>
        <v>29.5</v>
      </c>
      <c r="T519" s="15">
        <f>J519*0.5</f>
        <v>236</v>
      </c>
      <c r="U519" s="16">
        <f>J519-T519</f>
        <v>236</v>
      </c>
      <c r="V519" s="17">
        <f>U519/D519</f>
        <v>29.5</v>
      </c>
      <c r="W519" s="17">
        <f>D519*V519</f>
        <v>236</v>
      </c>
      <c r="X519" s="18" t="s">
        <v>1040</v>
      </c>
      <c r="Y519" s="19" t="s">
        <v>976</v>
      </c>
      <c r="Z519" s="19"/>
      <c r="AA519" s="19"/>
      <c r="AB519" s="19"/>
      <c r="AC519" s="19"/>
      <c r="AD519" s="10">
        <f>V519/1.23</f>
        <v>23.983739837398375</v>
      </c>
      <c r="AE519" s="10">
        <f>AD519*1.1</f>
        <v>26.382113821138216</v>
      </c>
      <c r="AF519" s="20">
        <f>AE519/4.55</f>
        <v>5.798266773876531</v>
      </c>
      <c r="AG519" s="20">
        <f>AF519*D519</f>
        <v>46.386134191012246</v>
      </c>
    </row>
    <row r="520" spans="1:33" ht="12.75">
      <c r="A520" s="10" t="s">
        <v>19</v>
      </c>
      <c r="B520" s="12">
        <v>3165140392358</v>
      </c>
      <c r="C520" s="13" t="s">
        <v>1041</v>
      </c>
      <c r="D520" s="13">
        <v>5</v>
      </c>
      <c r="E520" s="13">
        <v>78</v>
      </c>
      <c r="F520" s="14">
        <f>E520/1.23</f>
        <v>63.41463414634146</v>
      </c>
      <c r="G520" s="13">
        <f>F520*1.1</f>
        <v>69.75609756097562</v>
      </c>
      <c r="H520" s="14">
        <f>G520/4.55</f>
        <v>15.331010452961674</v>
      </c>
      <c r="I520" s="13">
        <f>(E520*0.3)</f>
        <v>23.400000000000002</v>
      </c>
      <c r="J520" s="13">
        <f>D520*E520</f>
        <v>390</v>
      </c>
      <c r="K520" s="13">
        <f>E520-I520</f>
        <v>54.599999999999994</v>
      </c>
      <c r="L520" s="13">
        <f>K520/1.23</f>
        <v>44.39024390243902</v>
      </c>
      <c r="M520" s="13">
        <f>L520*1.1</f>
        <v>48.829268292682926</v>
      </c>
      <c r="N520" s="14">
        <f>D520*H520</f>
        <v>76.65505226480838</v>
      </c>
      <c r="O520" s="14">
        <f>M520/4.55</f>
        <v>10.731707317073171</v>
      </c>
      <c r="P520" s="14">
        <f>D520*O520</f>
        <v>53.65853658536586</v>
      </c>
      <c r="Q520" s="13">
        <f>J520*0.3</f>
        <v>117.00000000000001</v>
      </c>
      <c r="R520" s="13">
        <f>J520-Q520</f>
        <v>273</v>
      </c>
      <c r="S520" s="13">
        <f>(E520*0.5)</f>
        <v>39</v>
      </c>
      <c r="T520" s="15">
        <f>J520*0.5</f>
        <v>195</v>
      </c>
      <c r="U520" s="16">
        <f>J520-T520</f>
        <v>195</v>
      </c>
      <c r="V520" s="17">
        <f>U520/D520</f>
        <v>39</v>
      </c>
      <c r="W520" s="17">
        <f>D520*V520</f>
        <v>195</v>
      </c>
      <c r="X520" s="18" t="s">
        <v>1042</v>
      </c>
      <c r="Y520" s="19" t="s">
        <v>976</v>
      </c>
      <c r="Z520" s="19"/>
      <c r="AA520" s="19"/>
      <c r="AB520" s="19"/>
      <c r="AC520" s="19"/>
      <c r="AD520" s="10">
        <f>V520/1.23</f>
        <v>31.70731707317073</v>
      </c>
      <c r="AE520" s="10">
        <f>AD520*1.1</f>
        <v>34.87804878048781</v>
      </c>
      <c r="AF520" s="20">
        <f>AE520/4.55</f>
        <v>7.665505226480837</v>
      </c>
      <c r="AG520" s="20">
        <f>AF520*D520</f>
        <v>38.32752613240419</v>
      </c>
    </row>
    <row r="521" spans="1:33" ht="12.75">
      <c r="A521" s="10" t="s">
        <v>19</v>
      </c>
      <c r="B521" s="12">
        <v>3165140389143</v>
      </c>
      <c r="C521" s="13" t="s">
        <v>1043</v>
      </c>
      <c r="D521" s="13">
        <v>13</v>
      </c>
      <c r="E521" s="13">
        <v>48</v>
      </c>
      <c r="F521" s="14">
        <f>E521/1.23</f>
        <v>39.02439024390244</v>
      </c>
      <c r="G521" s="13">
        <f>F521*1.1</f>
        <v>42.926829268292686</v>
      </c>
      <c r="H521" s="14">
        <f>G521/4.55</f>
        <v>9.434467971053337</v>
      </c>
      <c r="I521" s="13">
        <f>(E521*0.3)</f>
        <v>14.400000000000002</v>
      </c>
      <c r="J521" s="13">
        <f>D521*E521</f>
        <v>624</v>
      </c>
      <c r="K521" s="13">
        <f>E521-I521</f>
        <v>33.599999999999994</v>
      </c>
      <c r="L521" s="13">
        <f>K521/1.23</f>
        <v>27.317073170731703</v>
      </c>
      <c r="M521" s="13">
        <f>L521*1.1</f>
        <v>30.048780487804876</v>
      </c>
      <c r="N521" s="14">
        <f>D521*H521</f>
        <v>122.64808362369338</v>
      </c>
      <c r="O521" s="14">
        <f>M521/4.55</f>
        <v>6.6041275797373356</v>
      </c>
      <c r="P521" s="14">
        <f>D521*O521</f>
        <v>85.85365853658536</v>
      </c>
      <c r="Q521" s="13">
        <f>J521*0.3</f>
        <v>187.20000000000002</v>
      </c>
      <c r="R521" s="13">
        <f>J521-Q521</f>
        <v>436.79999999999995</v>
      </c>
      <c r="S521" s="13">
        <f>(E521*0.5)</f>
        <v>24</v>
      </c>
      <c r="T521" s="15">
        <f>J521*0.5</f>
        <v>312</v>
      </c>
      <c r="U521" s="16">
        <f>J521-T521</f>
        <v>312</v>
      </c>
      <c r="V521" s="17">
        <f>U521/D521</f>
        <v>24</v>
      </c>
      <c r="W521" s="17">
        <f>D521*V521</f>
        <v>312</v>
      </c>
      <c r="X521" s="18" t="s">
        <v>1044</v>
      </c>
      <c r="Y521" s="19" t="s">
        <v>976</v>
      </c>
      <c r="Z521" s="19"/>
      <c r="AA521" s="19"/>
      <c r="AB521" s="19"/>
      <c r="AC521" s="19"/>
      <c r="AD521" s="10">
        <f>V521/1.23</f>
        <v>19.51219512195122</v>
      </c>
      <c r="AE521" s="10">
        <f>AD521*1.1</f>
        <v>21.463414634146343</v>
      </c>
      <c r="AF521" s="20">
        <f>AE521/4.55</f>
        <v>4.7172339855266685</v>
      </c>
      <c r="AG521" s="20">
        <f>AF521*D521</f>
        <v>61.32404181184669</v>
      </c>
    </row>
    <row r="522" spans="1:33" ht="12.75">
      <c r="A522" s="10" t="s">
        <v>19</v>
      </c>
      <c r="B522" s="12">
        <v>3165140389150</v>
      </c>
      <c r="C522" s="13" t="s">
        <v>1045</v>
      </c>
      <c r="D522" s="13">
        <v>12</v>
      </c>
      <c r="E522" s="13">
        <v>55</v>
      </c>
      <c r="F522" s="14">
        <f>E522/1.23</f>
        <v>44.71544715447155</v>
      </c>
      <c r="G522" s="13">
        <f>F522*1.1</f>
        <v>49.18699186991871</v>
      </c>
      <c r="H522" s="14">
        <f>G522/4.55</f>
        <v>10.810327883498617</v>
      </c>
      <c r="I522" s="13">
        <f>(E522*0.3)</f>
        <v>16.500000000000004</v>
      </c>
      <c r="J522" s="13">
        <f>D522*E522</f>
        <v>660</v>
      </c>
      <c r="K522" s="13">
        <f>E522-I522</f>
        <v>38.5</v>
      </c>
      <c r="L522" s="13">
        <f>K522/1.23</f>
        <v>31.30081300813008</v>
      </c>
      <c r="M522" s="13">
        <f>L522*1.1</f>
        <v>34.430894308943095</v>
      </c>
      <c r="N522" s="14">
        <f>D522*H522</f>
        <v>129.72393460198342</v>
      </c>
      <c r="O522" s="14">
        <f>M522/4.55</f>
        <v>7.567229518449032</v>
      </c>
      <c r="P522" s="14">
        <f>D522*O522</f>
        <v>90.80675422138839</v>
      </c>
      <c r="Q522" s="13">
        <f>J522*0.3</f>
        <v>198.00000000000003</v>
      </c>
      <c r="R522" s="13">
        <f>J522-Q522</f>
        <v>462</v>
      </c>
      <c r="S522" s="13">
        <f>(E522*0.5)</f>
        <v>27.5</v>
      </c>
      <c r="T522" s="15">
        <f>J522*0.5</f>
        <v>330</v>
      </c>
      <c r="U522" s="16">
        <f>J522-T522</f>
        <v>330</v>
      </c>
      <c r="V522" s="17">
        <f>U522/D522</f>
        <v>27.5</v>
      </c>
      <c r="W522" s="17">
        <f>D522*V522</f>
        <v>330</v>
      </c>
      <c r="X522" s="18" t="s">
        <v>1046</v>
      </c>
      <c r="Y522" s="19" t="s">
        <v>976</v>
      </c>
      <c r="Z522" s="19"/>
      <c r="AA522" s="19"/>
      <c r="AB522" s="19"/>
      <c r="AC522" s="19"/>
      <c r="AD522" s="10">
        <f>V522/1.23</f>
        <v>22.357723577235774</v>
      </c>
      <c r="AE522" s="10">
        <f>AD522*1.1</f>
        <v>24.593495934959353</v>
      </c>
      <c r="AF522" s="20">
        <f>AE522/4.55</f>
        <v>5.405163941749309</v>
      </c>
      <c r="AG522" s="20">
        <f>AF522*D522</f>
        <v>64.86196730099171</v>
      </c>
    </row>
    <row r="523" spans="1:33" ht="12.75">
      <c r="A523" s="10" t="s">
        <v>19</v>
      </c>
      <c r="B523" s="12">
        <v>3165140827645</v>
      </c>
      <c r="C523" s="13" t="s">
        <v>1047</v>
      </c>
      <c r="D523" s="13">
        <v>1</v>
      </c>
      <c r="E523" s="13">
        <v>35</v>
      </c>
      <c r="F523" s="14">
        <f>E523/1.23</f>
        <v>28.45528455284553</v>
      </c>
      <c r="G523" s="13">
        <f>F523*1.1</f>
        <v>31.300813008130085</v>
      </c>
      <c r="H523" s="14">
        <f>G523/4.55</f>
        <v>6.879299562226392</v>
      </c>
      <c r="I523" s="13">
        <f>(E523*0.3)</f>
        <v>10.500000000000002</v>
      </c>
      <c r="J523" s="13">
        <f>D523*E523</f>
        <v>35</v>
      </c>
      <c r="K523" s="13">
        <f>E523-I523</f>
        <v>24.5</v>
      </c>
      <c r="L523" s="13">
        <f>K523/1.23</f>
        <v>19.91869918699187</v>
      </c>
      <c r="M523" s="13">
        <f>L523*1.1</f>
        <v>21.910569105691057</v>
      </c>
      <c r="N523" s="14">
        <f>D523*H523</f>
        <v>6.879299562226392</v>
      </c>
      <c r="O523" s="14">
        <f>M523/4.55</f>
        <v>4.815509693558474</v>
      </c>
      <c r="P523" s="14">
        <f>D523*O523</f>
        <v>4.815509693558474</v>
      </c>
      <c r="Q523" s="13">
        <f>J523*0.3</f>
        <v>10.500000000000002</v>
      </c>
      <c r="R523" s="13">
        <f>J523-Q523</f>
        <v>24.5</v>
      </c>
      <c r="S523" s="13">
        <f>(E523*0.5)</f>
        <v>17.5</v>
      </c>
      <c r="T523" s="15">
        <f>J523*0.5</f>
        <v>17.5</v>
      </c>
      <c r="U523" s="16">
        <f>J523-T523</f>
        <v>17.5</v>
      </c>
      <c r="V523" s="17">
        <f>U523/D523</f>
        <v>17.5</v>
      </c>
      <c r="W523" s="17">
        <f>D523*V523</f>
        <v>17.5</v>
      </c>
      <c r="X523" s="18" t="s">
        <v>1048</v>
      </c>
      <c r="Y523" s="26" t="s">
        <v>976</v>
      </c>
      <c r="Z523" s="19"/>
      <c r="AA523" s="19"/>
      <c r="AB523" s="19"/>
      <c r="AC523" s="19"/>
      <c r="AD523" s="10">
        <f>V523/1.23</f>
        <v>14.227642276422765</v>
      </c>
      <c r="AE523" s="10">
        <f>AD523*1.1</f>
        <v>15.650406504065042</v>
      </c>
      <c r="AF523" s="20">
        <f>AE523/4.55</f>
        <v>3.439649781113196</v>
      </c>
      <c r="AG523" s="20">
        <f>AF523*D523</f>
        <v>3.439649781113196</v>
      </c>
    </row>
    <row r="524" spans="1:33" ht="12.75">
      <c r="A524" s="10" t="s">
        <v>19</v>
      </c>
      <c r="B524" s="12">
        <v>3165140192934</v>
      </c>
      <c r="C524" s="13" t="s">
        <v>1049</v>
      </c>
      <c r="D524" s="13">
        <v>1</v>
      </c>
      <c r="E524" s="13">
        <v>99</v>
      </c>
      <c r="F524" s="14">
        <f>E524/1.23</f>
        <v>80.48780487804878</v>
      </c>
      <c r="G524" s="13">
        <f>F524*1.1</f>
        <v>88.53658536585367</v>
      </c>
      <c r="H524" s="14">
        <f>G524/4.55</f>
        <v>19.45859019029751</v>
      </c>
      <c r="I524" s="13">
        <f>(E524*0.3)</f>
        <v>29.700000000000003</v>
      </c>
      <c r="J524" s="13">
        <f>D524*E524</f>
        <v>99</v>
      </c>
      <c r="K524" s="13">
        <f>E524-I524</f>
        <v>69.3</v>
      </c>
      <c r="L524" s="13">
        <f>K524/1.23</f>
        <v>56.34146341463414</v>
      </c>
      <c r="M524" s="13">
        <f>L524*1.1</f>
        <v>61.97560975609756</v>
      </c>
      <c r="N524" s="14">
        <f>D524*H524</f>
        <v>19.45859019029751</v>
      </c>
      <c r="O524" s="14">
        <f>M524/4.55</f>
        <v>13.621013133208256</v>
      </c>
      <c r="P524" s="14">
        <f>D524*O524</f>
        <v>13.621013133208256</v>
      </c>
      <c r="Q524" s="13">
        <f>J524*0.3</f>
        <v>29.700000000000003</v>
      </c>
      <c r="R524" s="13">
        <f>J524-Q524</f>
        <v>69.3</v>
      </c>
      <c r="S524" s="13">
        <f>(E524*0.5)</f>
        <v>49.5</v>
      </c>
      <c r="T524" s="15">
        <f>J524*0.5</f>
        <v>49.5</v>
      </c>
      <c r="U524" s="16">
        <f>J524-T524</f>
        <v>49.5</v>
      </c>
      <c r="V524" s="17">
        <f>U524/D524</f>
        <v>49.5</v>
      </c>
      <c r="W524" s="17">
        <f>D524*V524</f>
        <v>49.5</v>
      </c>
      <c r="X524" s="18" t="s">
        <v>1050</v>
      </c>
      <c r="Y524" s="19" t="s">
        <v>976</v>
      </c>
      <c r="Z524" s="19"/>
      <c r="AA524" s="19"/>
      <c r="AB524" s="19"/>
      <c r="AC524" s="19"/>
      <c r="AD524" s="10">
        <f>V524/1.23</f>
        <v>40.24390243902439</v>
      </c>
      <c r="AE524" s="10">
        <f>AD524*1.1</f>
        <v>44.268292682926834</v>
      </c>
      <c r="AF524" s="20">
        <f>AE524/4.55</f>
        <v>9.729295095148755</v>
      </c>
      <c r="AG524" s="20">
        <f>AF524*D524</f>
        <v>9.729295095148755</v>
      </c>
    </row>
    <row r="525" spans="1:33" ht="12.75">
      <c r="A525" s="10" t="s">
        <v>19</v>
      </c>
      <c r="B525" s="12">
        <v>3165140193092</v>
      </c>
      <c r="C525" s="13" t="s">
        <v>1051</v>
      </c>
      <c r="D525" s="13">
        <v>4</v>
      </c>
      <c r="E525" s="13">
        <v>77</v>
      </c>
      <c r="F525" s="14">
        <f>E525/1.23</f>
        <v>62.60162601626016</v>
      </c>
      <c r="G525" s="13">
        <f>F525*1.1</f>
        <v>68.86178861788619</v>
      </c>
      <c r="H525" s="14">
        <f>G525/4.55</f>
        <v>15.134459036898065</v>
      </c>
      <c r="I525" s="13">
        <f>(E525*0.3)</f>
        <v>23.100000000000005</v>
      </c>
      <c r="J525" s="13">
        <f>D525*E525</f>
        <v>308</v>
      </c>
      <c r="K525" s="13">
        <f>E525-I525</f>
        <v>53.89999999999999</v>
      </c>
      <c r="L525" s="13">
        <f>K525/1.23</f>
        <v>43.821138211382106</v>
      </c>
      <c r="M525" s="13">
        <f>L525*1.1</f>
        <v>48.20325203252032</v>
      </c>
      <c r="N525" s="14">
        <f>D525*H525</f>
        <v>60.53783614759226</v>
      </c>
      <c r="O525" s="14">
        <f>M525/4.55</f>
        <v>10.594121325828642</v>
      </c>
      <c r="P525" s="14">
        <f>D525*O525</f>
        <v>42.37648530331457</v>
      </c>
      <c r="Q525" s="13">
        <f>J525*0.3</f>
        <v>92.40000000000002</v>
      </c>
      <c r="R525" s="13">
        <f>J525-Q525</f>
        <v>215.59999999999997</v>
      </c>
      <c r="S525" s="13">
        <f>(E525*0.5)</f>
        <v>38.5</v>
      </c>
      <c r="T525" s="15">
        <f>J525*0.5</f>
        <v>154</v>
      </c>
      <c r="U525" s="16">
        <f>J525-T525</f>
        <v>154</v>
      </c>
      <c r="V525" s="17">
        <f>U525/D525</f>
        <v>38.5</v>
      </c>
      <c r="W525" s="17">
        <f>D525*V525</f>
        <v>154</v>
      </c>
      <c r="X525" s="18" t="s">
        <v>1052</v>
      </c>
      <c r="Y525" s="19" t="s">
        <v>976</v>
      </c>
      <c r="Z525" s="19"/>
      <c r="AA525" s="19"/>
      <c r="AB525" s="19"/>
      <c r="AC525" s="19"/>
      <c r="AD525" s="10">
        <f>V525/1.23</f>
        <v>31.30081300813008</v>
      </c>
      <c r="AE525" s="10">
        <f>AD525*1.1</f>
        <v>34.430894308943095</v>
      </c>
      <c r="AF525" s="20">
        <f>AE525/4.55</f>
        <v>7.567229518449032</v>
      </c>
      <c r="AG525" s="20">
        <f>AF525*D525</f>
        <v>30.26891807379613</v>
      </c>
    </row>
    <row r="526" spans="1:33" ht="12.75">
      <c r="A526" s="10" t="s">
        <v>19</v>
      </c>
      <c r="B526" s="12">
        <v>3165140660266</v>
      </c>
      <c r="C526" s="13" t="s">
        <v>1053</v>
      </c>
      <c r="D526" s="13">
        <v>2</v>
      </c>
      <c r="E526" s="13">
        <v>95.77</v>
      </c>
      <c r="F526" s="14">
        <f>E526/1.23</f>
        <v>77.86178861788618</v>
      </c>
      <c r="G526" s="13">
        <f>F526*1.1</f>
        <v>85.6479674796748</v>
      </c>
      <c r="H526" s="14">
        <f>G526/4.55</f>
        <v>18.823729116412046</v>
      </c>
      <c r="I526" s="13">
        <f>(E526*0.3)</f>
        <v>28.731</v>
      </c>
      <c r="J526" s="13">
        <f>D526*E526</f>
        <v>191.54</v>
      </c>
      <c r="K526" s="13">
        <f>E526-I526</f>
        <v>67.03899999999999</v>
      </c>
      <c r="L526" s="13">
        <f>K526/1.23</f>
        <v>54.503252032520315</v>
      </c>
      <c r="M526" s="13">
        <f>L526*1.1</f>
        <v>59.95357723577235</v>
      </c>
      <c r="N526" s="14">
        <f>D526*H526</f>
        <v>37.64745823282409</v>
      </c>
      <c r="O526" s="14">
        <f>M526/4.55</f>
        <v>13.176610381488429</v>
      </c>
      <c r="P526" s="14">
        <f>D526*O526</f>
        <v>26.353220762976857</v>
      </c>
      <c r="Q526" s="13">
        <f>J526*0.3</f>
        <v>57.462</v>
      </c>
      <c r="R526" s="13">
        <f>J526-Q526</f>
        <v>134.07799999999997</v>
      </c>
      <c r="S526" s="13">
        <f>(E526*0.5)</f>
        <v>47.885</v>
      </c>
      <c r="T526" s="15">
        <f>J526*0.5</f>
        <v>95.77</v>
      </c>
      <c r="U526" s="16">
        <f>J526-T526</f>
        <v>95.77</v>
      </c>
      <c r="V526" s="17">
        <f>U526/D526</f>
        <v>47.885</v>
      </c>
      <c r="W526" s="17">
        <f>D526*V526</f>
        <v>95.77</v>
      </c>
      <c r="X526" s="18" t="s">
        <v>1054</v>
      </c>
      <c r="Y526" s="19" t="s">
        <v>976</v>
      </c>
      <c r="Z526" s="19"/>
      <c r="AA526" s="19"/>
      <c r="AB526" s="19"/>
      <c r="AC526" s="19"/>
      <c r="AD526" s="10">
        <f>V526/1.23</f>
        <v>38.93089430894309</v>
      </c>
      <c r="AE526" s="10">
        <f>AD526*1.1</f>
        <v>42.8239837398374</v>
      </c>
      <c r="AF526" s="20">
        <f>AE526/4.55</f>
        <v>9.411864558206023</v>
      </c>
      <c r="AG526" s="20">
        <f>AF526*D526</f>
        <v>18.823729116412046</v>
      </c>
    </row>
    <row r="527" spans="1:33" ht="12.75">
      <c r="A527" s="10" t="s">
        <v>19</v>
      </c>
      <c r="B527" s="12">
        <v>3165140660273</v>
      </c>
      <c r="C527" s="13" t="s">
        <v>1055</v>
      </c>
      <c r="D527" s="13">
        <v>2</v>
      </c>
      <c r="E527" s="13">
        <v>100.53</v>
      </c>
      <c r="F527" s="14">
        <f>E527/1.23</f>
        <v>81.73170731707317</v>
      </c>
      <c r="G527" s="13">
        <f>F527*1.1</f>
        <v>89.9048780487805</v>
      </c>
      <c r="H527" s="14">
        <f>G527/4.55</f>
        <v>19.759313856874837</v>
      </c>
      <c r="I527" s="13">
        <f>(E527*0.3)</f>
        <v>30.159000000000006</v>
      </c>
      <c r="J527" s="13">
        <f>D527*E527</f>
        <v>201.06</v>
      </c>
      <c r="K527" s="13">
        <f>E527-I527</f>
        <v>70.371</v>
      </c>
      <c r="L527" s="13">
        <f>K527/1.23</f>
        <v>57.21219512195122</v>
      </c>
      <c r="M527" s="13">
        <f>L527*1.1</f>
        <v>62.933414634146345</v>
      </c>
      <c r="N527" s="14">
        <f>D527*H527</f>
        <v>39.51862771374967</v>
      </c>
      <c r="O527" s="14">
        <f>M527/4.55</f>
        <v>13.831519699812384</v>
      </c>
      <c r="P527" s="14">
        <f>D527*O527</f>
        <v>27.66303939962477</v>
      </c>
      <c r="Q527" s="13">
        <f>J527*0.3</f>
        <v>60.31800000000001</v>
      </c>
      <c r="R527" s="13">
        <f>J527-Q527</f>
        <v>140.742</v>
      </c>
      <c r="S527" s="13">
        <f>(E527*0.5)</f>
        <v>50.265</v>
      </c>
      <c r="T527" s="15">
        <f>J527*0.5</f>
        <v>100.53</v>
      </c>
      <c r="U527" s="16">
        <f>J527-T527</f>
        <v>100.53</v>
      </c>
      <c r="V527" s="17">
        <f>U527/D527</f>
        <v>50.265</v>
      </c>
      <c r="W527" s="17">
        <f>D527*V527</f>
        <v>100.53</v>
      </c>
      <c r="X527" s="18" t="s">
        <v>1056</v>
      </c>
      <c r="Y527" s="19" t="s">
        <v>976</v>
      </c>
      <c r="Z527" s="19"/>
      <c r="AA527" s="19"/>
      <c r="AB527" s="19"/>
      <c r="AC527" s="19"/>
      <c r="AD527" s="10">
        <f>V527/1.23</f>
        <v>40.86585365853659</v>
      </c>
      <c r="AE527" s="10">
        <f>AD527*1.1</f>
        <v>44.95243902439025</v>
      </c>
      <c r="AF527" s="20">
        <f>AE527/4.55</f>
        <v>9.879656928437418</v>
      </c>
      <c r="AG527" s="20">
        <f>AF527*D527</f>
        <v>19.759313856874837</v>
      </c>
    </row>
    <row r="528" spans="1:33" ht="12.75">
      <c r="A528" s="10" t="s">
        <v>19</v>
      </c>
      <c r="B528" s="12">
        <v>3165140373531</v>
      </c>
      <c r="C528" s="13" t="s">
        <v>1057</v>
      </c>
      <c r="D528" s="13">
        <v>4</v>
      </c>
      <c r="E528" s="13">
        <v>65</v>
      </c>
      <c r="F528" s="14">
        <f>E528/1.23</f>
        <v>52.84552845528455</v>
      </c>
      <c r="G528" s="13">
        <f>F528*1.1</f>
        <v>58.13008130081301</v>
      </c>
      <c r="H528" s="14">
        <f>G528/4.55</f>
        <v>12.775842044134729</v>
      </c>
      <c r="I528" s="13">
        <f>(E528*0.3)</f>
        <v>19.500000000000004</v>
      </c>
      <c r="J528" s="13">
        <f>D528*E528</f>
        <v>260</v>
      </c>
      <c r="K528" s="13">
        <f>E528-I528</f>
        <v>45.5</v>
      </c>
      <c r="L528" s="13">
        <f>K528/1.23</f>
        <v>36.99186991869919</v>
      </c>
      <c r="M528" s="13">
        <f>L528*1.1</f>
        <v>40.69105691056911</v>
      </c>
      <c r="N528" s="14">
        <f>D528*H528</f>
        <v>51.103368176538915</v>
      </c>
      <c r="O528" s="14">
        <f>M528/4.55</f>
        <v>8.943089430894311</v>
      </c>
      <c r="P528" s="14">
        <f>D528*O528</f>
        <v>35.772357723577244</v>
      </c>
      <c r="Q528" s="13">
        <f>J528*0.3</f>
        <v>78.00000000000001</v>
      </c>
      <c r="R528" s="13">
        <f>J528-Q528</f>
        <v>182</v>
      </c>
      <c r="S528" s="13">
        <f>(E528*0.5)</f>
        <v>32.5</v>
      </c>
      <c r="T528" s="15">
        <f>J528*0.5</f>
        <v>130</v>
      </c>
      <c r="U528" s="16">
        <f>J528-T528</f>
        <v>130</v>
      </c>
      <c r="V528" s="17">
        <f>U528/D528</f>
        <v>32.5</v>
      </c>
      <c r="W528" s="17">
        <f>D528*V528</f>
        <v>130</v>
      </c>
      <c r="X528" s="18" t="s">
        <v>1058</v>
      </c>
      <c r="Y528" s="19" t="s">
        <v>976</v>
      </c>
      <c r="Z528" s="19"/>
      <c r="AA528" s="19"/>
      <c r="AB528" s="19"/>
      <c r="AC528" s="19"/>
      <c r="AD528" s="10">
        <f>V528/1.23</f>
        <v>26.422764227642276</v>
      </c>
      <c r="AE528" s="10">
        <f>AD528*1.1</f>
        <v>29.065040650406505</v>
      </c>
      <c r="AF528" s="20">
        <f>AE528/4.55</f>
        <v>6.387921022067364</v>
      </c>
      <c r="AG528" s="20">
        <f>AF528*D528</f>
        <v>25.551684088269457</v>
      </c>
    </row>
    <row r="529" spans="1:33" ht="12.75">
      <c r="A529" s="10" t="s">
        <v>19</v>
      </c>
      <c r="B529" s="12">
        <v>3165140240123</v>
      </c>
      <c r="C529" s="13" t="s">
        <v>1059</v>
      </c>
      <c r="D529" s="13">
        <v>3</v>
      </c>
      <c r="E529" s="13">
        <v>85</v>
      </c>
      <c r="F529" s="14">
        <f>E529/1.23</f>
        <v>69.10569105691057</v>
      </c>
      <c r="G529" s="13">
        <f>F529*1.1</f>
        <v>76.01626016260164</v>
      </c>
      <c r="H529" s="14">
        <f>G529/4.55</f>
        <v>16.706870365406953</v>
      </c>
      <c r="I529" s="13">
        <f>(E529*0.3)</f>
        <v>25.500000000000004</v>
      </c>
      <c r="J529" s="13">
        <f>D529*E529</f>
        <v>255</v>
      </c>
      <c r="K529" s="13">
        <f>E529-I529</f>
        <v>59.5</v>
      </c>
      <c r="L529" s="13">
        <f>K529/1.23</f>
        <v>48.3739837398374</v>
      </c>
      <c r="M529" s="13">
        <f>L529*1.1</f>
        <v>53.211382113821145</v>
      </c>
      <c r="N529" s="14">
        <f>D529*H529</f>
        <v>50.120611096220856</v>
      </c>
      <c r="O529" s="14">
        <f>M529/4.55</f>
        <v>11.694809255784868</v>
      </c>
      <c r="P529" s="14">
        <f>D529*O529</f>
        <v>35.084427767354605</v>
      </c>
      <c r="Q529" s="13">
        <f>J529*0.3</f>
        <v>76.50000000000001</v>
      </c>
      <c r="R529" s="13">
        <f>J529-Q529</f>
        <v>178.5</v>
      </c>
      <c r="S529" s="13">
        <f>(E529*0.5)</f>
        <v>42.5</v>
      </c>
      <c r="T529" s="15">
        <f>J529*0.5</f>
        <v>127.5</v>
      </c>
      <c r="U529" s="16">
        <f>J529-T529</f>
        <v>127.5</v>
      </c>
      <c r="V529" s="17">
        <f>U529/D529</f>
        <v>42.5</v>
      </c>
      <c r="W529" s="17">
        <f>D529*V529</f>
        <v>127.5</v>
      </c>
      <c r="X529" s="18" t="s">
        <v>1060</v>
      </c>
      <c r="Y529" s="19" t="s">
        <v>976</v>
      </c>
      <c r="Z529" s="19"/>
      <c r="AA529" s="19"/>
      <c r="AB529" s="19"/>
      <c r="AC529" s="19"/>
      <c r="AD529" s="10">
        <f>V529/1.23</f>
        <v>34.552845528455286</v>
      </c>
      <c r="AE529" s="10">
        <f>AD529*1.1</f>
        <v>38.00813008130082</v>
      </c>
      <c r="AF529" s="20">
        <f>AE529/4.55</f>
        <v>8.353435182703477</v>
      </c>
      <c r="AG529" s="20">
        <f>AF529*D529</f>
        <v>25.060305548110428</v>
      </c>
    </row>
    <row r="530" spans="1:33" ht="12.75">
      <c r="A530" s="10" t="s">
        <v>19</v>
      </c>
      <c r="B530" s="12">
        <v>3165140373685</v>
      </c>
      <c r="C530" s="13" t="s">
        <v>1061</v>
      </c>
      <c r="D530" s="13">
        <v>2</v>
      </c>
      <c r="E530" s="13">
        <v>108.99</v>
      </c>
      <c r="F530" s="14">
        <f>E530/1.23</f>
        <v>88.60975609756098</v>
      </c>
      <c r="G530" s="13">
        <f>F530*1.1</f>
        <v>97.47073170731709</v>
      </c>
      <c r="H530" s="14">
        <f>G530/4.55</f>
        <v>21.422138836772987</v>
      </c>
      <c r="I530" s="13">
        <f>(E530*0.3)</f>
        <v>32.697</v>
      </c>
      <c r="J530" s="13">
        <f>D530*E530</f>
        <v>217.98</v>
      </c>
      <c r="K530" s="13">
        <f>E530-I530</f>
        <v>76.29299999999999</v>
      </c>
      <c r="L530" s="13">
        <f>K530/1.23</f>
        <v>62.02682926829268</v>
      </c>
      <c r="M530" s="13">
        <f>L530*1.1</f>
        <v>68.22951219512196</v>
      </c>
      <c r="N530" s="14">
        <f>D530*H530</f>
        <v>42.844277673545974</v>
      </c>
      <c r="O530" s="14">
        <f>M530/4.55</f>
        <v>14.99549718574109</v>
      </c>
      <c r="P530" s="14">
        <f>D530*O530</f>
        <v>29.99099437148218</v>
      </c>
      <c r="Q530" s="13">
        <f>J530*0.3</f>
        <v>65.394</v>
      </c>
      <c r="R530" s="13">
        <f>J530-Q530</f>
        <v>152.58599999999998</v>
      </c>
      <c r="S530" s="13">
        <f>(E530*0.5)</f>
        <v>54.495</v>
      </c>
      <c r="T530" s="15">
        <f>J530*0.5</f>
        <v>108.99</v>
      </c>
      <c r="U530" s="16">
        <f>J530-T530</f>
        <v>108.99</v>
      </c>
      <c r="V530" s="17">
        <f>U530/D530</f>
        <v>54.495</v>
      </c>
      <c r="W530" s="17">
        <f>D530*V530</f>
        <v>108.99</v>
      </c>
      <c r="X530" s="18" t="s">
        <v>1062</v>
      </c>
      <c r="Y530" s="19" t="s">
        <v>976</v>
      </c>
      <c r="Z530" s="19"/>
      <c r="AA530" s="19"/>
      <c r="AB530" s="19"/>
      <c r="AC530" s="19"/>
      <c r="AD530" s="10">
        <f>V530/1.23</f>
        <v>44.30487804878049</v>
      </c>
      <c r="AE530" s="10">
        <f>AD530*1.1</f>
        <v>48.73536585365854</v>
      </c>
      <c r="AF530" s="20">
        <f>AE530/4.55</f>
        <v>10.711069418386494</v>
      </c>
      <c r="AG530" s="20">
        <f>AF530*D530</f>
        <v>21.422138836772987</v>
      </c>
    </row>
    <row r="531" spans="1:33" ht="12.75">
      <c r="A531" s="10" t="s">
        <v>19</v>
      </c>
      <c r="B531" s="12">
        <v>3165140373661</v>
      </c>
      <c r="C531" s="13" t="s">
        <v>1063</v>
      </c>
      <c r="D531" s="13">
        <v>2</v>
      </c>
      <c r="E531" s="13">
        <v>59</v>
      </c>
      <c r="F531" s="14">
        <f>E531/1.23</f>
        <v>47.96747967479675</v>
      </c>
      <c r="G531" s="13">
        <f>F531*1.1</f>
        <v>52.76422764227643</v>
      </c>
      <c r="H531" s="14">
        <f>G531/4.55</f>
        <v>11.596533547753062</v>
      </c>
      <c r="I531" s="13">
        <f>(E531*0.3)</f>
        <v>17.700000000000003</v>
      </c>
      <c r="J531" s="13">
        <f>D531*E531</f>
        <v>118</v>
      </c>
      <c r="K531" s="13">
        <f>E531-I531</f>
        <v>41.3</v>
      </c>
      <c r="L531" s="13">
        <f>K531/1.23</f>
        <v>33.577235772357724</v>
      </c>
      <c r="M531" s="13">
        <f>L531*1.1</f>
        <v>36.9349593495935</v>
      </c>
      <c r="N531" s="14">
        <f>D531*H531</f>
        <v>23.193067095506123</v>
      </c>
      <c r="O531" s="14">
        <f>M531/4.55</f>
        <v>8.117573483427142</v>
      </c>
      <c r="P531" s="14">
        <f>D531*O531</f>
        <v>16.235146966854284</v>
      </c>
      <c r="Q531" s="13">
        <f>J531*0.3</f>
        <v>35.400000000000006</v>
      </c>
      <c r="R531" s="13">
        <f>J531-Q531</f>
        <v>82.6</v>
      </c>
      <c r="S531" s="13">
        <f>(E531*0.5)</f>
        <v>29.5</v>
      </c>
      <c r="T531" s="15">
        <f>J531*0.5</f>
        <v>59</v>
      </c>
      <c r="U531" s="16">
        <f>J531-T531</f>
        <v>59</v>
      </c>
      <c r="V531" s="17">
        <f>U531/D531</f>
        <v>29.5</v>
      </c>
      <c r="W531" s="17">
        <f>D531*V531</f>
        <v>59</v>
      </c>
      <c r="X531" s="18" t="s">
        <v>1064</v>
      </c>
      <c r="Y531" s="19" t="s">
        <v>976</v>
      </c>
      <c r="Z531" s="19"/>
      <c r="AA531" s="19"/>
      <c r="AB531" s="19"/>
      <c r="AC531" s="19"/>
      <c r="AD531" s="10">
        <f>V531/1.23</f>
        <v>23.983739837398375</v>
      </c>
      <c r="AE531" s="10">
        <f>AD531*1.1</f>
        <v>26.382113821138216</v>
      </c>
      <c r="AF531" s="20">
        <f>AE531/4.55</f>
        <v>5.798266773876531</v>
      </c>
      <c r="AG531" s="20">
        <f>AF531*D531</f>
        <v>11.596533547753062</v>
      </c>
    </row>
    <row r="532" spans="1:33" ht="12.75">
      <c r="A532" s="10" t="s">
        <v>19</v>
      </c>
      <c r="B532" s="12">
        <v>3165140192996</v>
      </c>
      <c r="C532" s="13" t="s">
        <v>1065</v>
      </c>
      <c r="D532" s="13">
        <v>3</v>
      </c>
      <c r="E532" s="13">
        <v>136</v>
      </c>
      <c r="F532" s="14">
        <f>E532/1.23</f>
        <v>110.56910569105692</v>
      </c>
      <c r="G532" s="13">
        <f>F532*1.1</f>
        <v>121.62601626016261</v>
      </c>
      <c r="H532" s="14">
        <f>G532/4.55</f>
        <v>26.730992584651126</v>
      </c>
      <c r="I532" s="13">
        <f>(E532*0.3)</f>
        <v>40.800000000000004</v>
      </c>
      <c r="J532" s="13">
        <f>D532*E532</f>
        <v>408</v>
      </c>
      <c r="K532" s="13">
        <f>E532-I532</f>
        <v>95.19999999999999</v>
      </c>
      <c r="L532" s="13">
        <f>K532/1.23</f>
        <v>77.39837398373983</v>
      </c>
      <c r="M532" s="13">
        <f>L532*1.1</f>
        <v>85.13821138211382</v>
      </c>
      <c r="N532" s="14">
        <f>D532*H532</f>
        <v>80.19297775395339</v>
      </c>
      <c r="O532" s="14">
        <f>M532/4.55</f>
        <v>18.711694809255786</v>
      </c>
      <c r="P532" s="14">
        <f>D532*O532</f>
        <v>56.13508442776735</v>
      </c>
      <c r="Q532" s="13">
        <f>J532*0.3</f>
        <v>122.40000000000002</v>
      </c>
      <c r="R532" s="13">
        <f>J532-Q532</f>
        <v>285.59999999999997</v>
      </c>
      <c r="S532" s="13">
        <f>(E532*0.5)</f>
        <v>68</v>
      </c>
      <c r="T532" s="15">
        <f>J532*0.5</f>
        <v>204</v>
      </c>
      <c r="U532" s="16">
        <f>J532-T532</f>
        <v>204</v>
      </c>
      <c r="V532" s="17">
        <f>U532/D532</f>
        <v>68</v>
      </c>
      <c r="W532" s="17">
        <f>D532*V532</f>
        <v>204</v>
      </c>
      <c r="X532" s="18" t="s">
        <v>1066</v>
      </c>
      <c r="Y532" s="19" t="s">
        <v>976</v>
      </c>
      <c r="Z532" s="19"/>
      <c r="AA532" s="19"/>
      <c r="AB532" s="19"/>
      <c r="AC532" s="19"/>
      <c r="AD532" s="10">
        <f>V532/1.23</f>
        <v>55.28455284552846</v>
      </c>
      <c r="AE532" s="10">
        <f>AD532*1.1</f>
        <v>60.81300813008131</v>
      </c>
      <c r="AF532" s="20">
        <f>AE532/4.55</f>
        <v>13.365496292325563</v>
      </c>
      <c r="AG532" s="20">
        <f>AF532*D532</f>
        <v>40.09648887697669</v>
      </c>
    </row>
    <row r="533" spans="1:33" ht="12.75">
      <c r="A533" s="10" t="s">
        <v>19</v>
      </c>
      <c r="B533" s="12">
        <v>3165140194150</v>
      </c>
      <c r="C533" s="13" t="s">
        <v>1067</v>
      </c>
      <c r="D533" s="13">
        <v>3</v>
      </c>
      <c r="E533" s="13">
        <v>61.99</v>
      </c>
      <c r="F533" s="14">
        <f>E533/1.23</f>
        <v>50.39837398373984</v>
      </c>
      <c r="G533" s="13">
        <f>F533*1.1</f>
        <v>55.43821138211383</v>
      </c>
      <c r="H533" s="14">
        <f>G533/4.55</f>
        <v>12.18422228178326</v>
      </c>
      <c r="I533" s="13">
        <f>(E533*0.3)</f>
        <v>18.597000000000005</v>
      </c>
      <c r="J533" s="13">
        <f>D533*E533</f>
        <v>185.97</v>
      </c>
      <c r="K533" s="13">
        <f>E533-I533</f>
        <v>43.393</v>
      </c>
      <c r="L533" s="13">
        <f>K533/1.23</f>
        <v>35.27886178861789</v>
      </c>
      <c r="M533" s="13">
        <f>L533*1.1</f>
        <v>38.80674796747968</v>
      </c>
      <c r="N533" s="14">
        <f>D533*H533</f>
        <v>36.552666845349776</v>
      </c>
      <c r="O533" s="14">
        <f>M533/4.55</f>
        <v>8.528955597248281</v>
      </c>
      <c r="P533" s="14">
        <f>D533*O533</f>
        <v>25.586866791744843</v>
      </c>
      <c r="Q533" s="13">
        <f>J533*0.3</f>
        <v>55.79100000000001</v>
      </c>
      <c r="R533" s="13">
        <f>J533-Q533</f>
        <v>130.17899999999997</v>
      </c>
      <c r="S533" s="13">
        <f>(E533*0.5)</f>
        <v>30.995</v>
      </c>
      <c r="T533" s="15">
        <f>J533*0.5</f>
        <v>92.985</v>
      </c>
      <c r="U533" s="16">
        <f>J533-T533</f>
        <v>92.985</v>
      </c>
      <c r="V533" s="17">
        <f>U533/D533</f>
        <v>30.995</v>
      </c>
      <c r="W533" s="17">
        <f>D533*V533</f>
        <v>92.985</v>
      </c>
      <c r="X533" s="18" t="s">
        <v>1068</v>
      </c>
      <c r="Y533" s="19" t="s">
        <v>976</v>
      </c>
      <c r="Z533" s="19"/>
      <c r="AA533" s="19"/>
      <c r="AB533" s="19"/>
      <c r="AC533" s="19"/>
      <c r="AD533" s="10">
        <f>V533/1.23</f>
        <v>25.19918699186992</v>
      </c>
      <c r="AE533" s="10">
        <f>AD533*1.1</f>
        <v>27.719105691056914</v>
      </c>
      <c r="AF533" s="20">
        <f>AE533/4.55</f>
        <v>6.09211114089163</v>
      </c>
      <c r="AG533" s="20">
        <f>AF533*D533</f>
        <v>18.276333422674888</v>
      </c>
    </row>
    <row r="534" spans="1:33" ht="12.75">
      <c r="A534" s="10" t="s">
        <v>19</v>
      </c>
      <c r="B534" s="12">
        <v>3165140193009</v>
      </c>
      <c r="C534" s="13" t="s">
        <v>1069</v>
      </c>
      <c r="D534" s="13">
        <v>3</v>
      </c>
      <c r="E534" s="13">
        <v>125</v>
      </c>
      <c r="F534" s="14">
        <f>E534/1.23</f>
        <v>101.6260162601626</v>
      </c>
      <c r="G534" s="13">
        <f>F534*1.1</f>
        <v>111.78861788617887</v>
      </c>
      <c r="H534" s="14">
        <f>G534/4.55</f>
        <v>24.5689270079514</v>
      </c>
      <c r="I534" s="13">
        <f>(E534*0.3)</f>
        <v>37.50000000000001</v>
      </c>
      <c r="J534" s="13">
        <f>D534*E534</f>
        <v>375</v>
      </c>
      <c r="K534" s="13">
        <f>E534-I534</f>
        <v>87.5</v>
      </c>
      <c r="L534" s="13">
        <f>K534/1.23</f>
        <v>71.13821138211382</v>
      </c>
      <c r="M534" s="13">
        <f>L534*1.1</f>
        <v>78.25203252032522</v>
      </c>
      <c r="N534" s="14">
        <f>D534*H534</f>
        <v>73.7067810238542</v>
      </c>
      <c r="O534" s="14">
        <f>M534/4.55</f>
        <v>17.198248905565983</v>
      </c>
      <c r="P534" s="14">
        <f>D534*O534</f>
        <v>51.59474671669795</v>
      </c>
      <c r="Q534" s="13">
        <f>J534*0.3</f>
        <v>112.50000000000001</v>
      </c>
      <c r="R534" s="13">
        <f>J534-Q534</f>
        <v>262.5</v>
      </c>
      <c r="S534" s="13">
        <f>(E534*0.5)</f>
        <v>62.5</v>
      </c>
      <c r="T534" s="15">
        <f>J534*0.5</f>
        <v>187.5</v>
      </c>
      <c r="U534" s="16">
        <f>J534-T534</f>
        <v>187.5</v>
      </c>
      <c r="V534" s="17">
        <f>U534/D534</f>
        <v>62.5</v>
      </c>
      <c r="W534" s="17">
        <f>D534*V534</f>
        <v>187.5</v>
      </c>
      <c r="X534" s="18" t="s">
        <v>1070</v>
      </c>
      <c r="Y534" s="19" t="s">
        <v>976</v>
      </c>
      <c r="Z534" s="19"/>
      <c r="AA534" s="19"/>
      <c r="AB534" s="19"/>
      <c r="AC534" s="19"/>
      <c r="AD534" s="10">
        <f>V534/1.23</f>
        <v>50.8130081300813</v>
      </c>
      <c r="AE534" s="10">
        <f>AD534*1.1</f>
        <v>55.894308943089435</v>
      </c>
      <c r="AF534" s="20">
        <f>AE534/4.55</f>
        <v>12.2844635039757</v>
      </c>
      <c r="AG534" s="20">
        <f>AF534*D534</f>
        <v>36.8533905119271</v>
      </c>
    </row>
    <row r="535" spans="1:33" ht="12.75">
      <c r="A535" s="10" t="s">
        <v>19</v>
      </c>
      <c r="B535" s="12">
        <v>3165140390583</v>
      </c>
      <c r="C535" s="13" t="s">
        <v>1071</v>
      </c>
      <c r="D535" s="13">
        <v>4</v>
      </c>
      <c r="E535" s="13">
        <v>15</v>
      </c>
      <c r="F535" s="14">
        <f>E535/1.23</f>
        <v>12.195121951219512</v>
      </c>
      <c r="G535" s="13">
        <f>F535*1.1</f>
        <v>13.414634146341465</v>
      </c>
      <c r="H535" s="14">
        <f>G535/4.55</f>
        <v>2.9482712409541683</v>
      </c>
      <c r="I535" s="13">
        <f>(E535*0.3)</f>
        <v>4.500000000000001</v>
      </c>
      <c r="J535" s="13">
        <f>D535*E535</f>
        <v>60</v>
      </c>
      <c r="K535" s="13">
        <f>E535-I535</f>
        <v>10.5</v>
      </c>
      <c r="L535" s="13">
        <f>K535/1.23</f>
        <v>8.536585365853659</v>
      </c>
      <c r="M535" s="13">
        <f>L535*1.1</f>
        <v>9.390243902439027</v>
      </c>
      <c r="N535" s="14">
        <f>D535*H535</f>
        <v>11.793084963816673</v>
      </c>
      <c r="O535" s="14">
        <f>M535/4.55</f>
        <v>2.063789868667918</v>
      </c>
      <c r="P535" s="14">
        <f>D535*O535</f>
        <v>8.255159474671672</v>
      </c>
      <c r="Q535" s="13">
        <f>J535*0.3</f>
        <v>18.000000000000004</v>
      </c>
      <c r="R535" s="13">
        <f>J535-Q535</f>
        <v>42</v>
      </c>
      <c r="S535" s="13">
        <f>(E535*0.5)</f>
        <v>7.5</v>
      </c>
      <c r="T535" s="15">
        <f>J535*0.5</f>
        <v>30</v>
      </c>
      <c r="U535" s="16">
        <f>J535-T535</f>
        <v>30</v>
      </c>
      <c r="V535" s="17">
        <f>U535/D535</f>
        <v>7.5</v>
      </c>
      <c r="W535" s="17">
        <f>D535*V535</f>
        <v>30</v>
      </c>
      <c r="X535" s="18" t="s">
        <v>1072</v>
      </c>
      <c r="Y535" s="19">
        <v>8</v>
      </c>
      <c r="Z535" s="19"/>
      <c r="AA535" s="19"/>
      <c r="AB535" s="19"/>
      <c r="AC535" s="19"/>
      <c r="AD535" s="10">
        <f>V535/1.23</f>
        <v>6.097560975609756</v>
      </c>
      <c r="AE535" s="10">
        <f>AD535*1.1</f>
        <v>6.707317073170732</v>
      </c>
      <c r="AF535" s="20">
        <f>AE535/4.55</f>
        <v>1.4741356204770841</v>
      </c>
      <c r="AG535" s="20">
        <f>AF535*D535</f>
        <v>5.8965424819083365</v>
      </c>
    </row>
    <row r="536" spans="1:33" ht="12.75">
      <c r="A536" s="10" t="s">
        <v>19</v>
      </c>
      <c r="B536" s="12">
        <v>3165140390682</v>
      </c>
      <c r="C536" s="13" t="s">
        <v>1073</v>
      </c>
      <c r="D536" s="13">
        <v>2</v>
      </c>
      <c r="E536" s="13">
        <v>25</v>
      </c>
      <c r="F536" s="14">
        <f>E536/1.23</f>
        <v>20.32520325203252</v>
      </c>
      <c r="G536" s="13">
        <f>F536*1.1</f>
        <v>22.357723577235774</v>
      </c>
      <c r="H536" s="14">
        <f>G536/4.55</f>
        <v>4.91378540159028</v>
      </c>
      <c r="I536" s="13">
        <f>(E536*0.3)</f>
        <v>7.500000000000001</v>
      </c>
      <c r="J536" s="13">
        <f>D536*E536</f>
        <v>50</v>
      </c>
      <c r="K536" s="13">
        <f>E536-I536</f>
        <v>17.5</v>
      </c>
      <c r="L536" s="13">
        <f>K536/1.23</f>
        <v>14.227642276422765</v>
      </c>
      <c r="M536" s="13">
        <f>L536*1.1</f>
        <v>15.650406504065042</v>
      </c>
      <c r="N536" s="14">
        <f>D536*H536</f>
        <v>9.82757080318056</v>
      </c>
      <c r="O536" s="14">
        <f>M536/4.55</f>
        <v>3.439649781113196</v>
      </c>
      <c r="P536" s="14">
        <f>D536*O536</f>
        <v>6.879299562226392</v>
      </c>
      <c r="Q536" s="13">
        <f>J536*0.3</f>
        <v>15.000000000000002</v>
      </c>
      <c r="R536" s="13">
        <f>J536-Q536</f>
        <v>35</v>
      </c>
      <c r="S536" s="13">
        <f>(E536*0.5)</f>
        <v>12.5</v>
      </c>
      <c r="T536" s="15">
        <f>J536*0.5</f>
        <v>25</v>
      </c>
      <c r="U536" s="16">
        <f>J536-T536</f>
        <v>25</v>
      </c>
      <c r="V536" s="17">
        <f>U536/D536</f>
        <v>12.5</v>
      </c>
      <c r="W536" s="17">
        <f>D536*V536</f>
        <v>25</v>
      </c>
      <c r="X536" s="18" t="s">
        <v>1074</v>
      </c>
      <c r="Y536" s="19">
        <v>8</v>
      </c>
      <c r="Z536" s="19"/>
      <c r="AA536" s="19"/>
      <c r="AB536" s="19"/>
      <c r="AC536" s="19"/>
      <c r="AD536" s="10">
        <f>V536/1.23</f>
        <v>10.16260162601626</v>
      </c>
      <c r="AE536" s="10">
        <f>AD536*1.1</f>
        <v>11.178861788617887</v>
      </c>
      <c r="AF536" s="20">
        <f>AE536/4.55</f>
        <v>2.45689270079514</v>
      </c>
      <c r="AG536" s="20">
        <f>AF536*D536</f>
        <v>4.91378540159028</v>
      </c>
    </row>
    <row r="537" spans="1:33" ht="12.75">
      <c r="A537" s="10" t="s">
        <v>19</v>
      </c>
      <c r="B537" s="12">
        <v>3165140390651</v>
      </c>
      <c r="C537" s="13" t="s">
        <v>1075</v>
      </c>
      <c r="D537" s="13">
        <v>9</v>
      </c>
      <c r="E537" s="13">
        <v>22</v>
      </c>
      <c r="F537" s="14">
        <f>E537/1.23</f>
        <v>17.88617886178862</v>
      </c>
      <c r="G537" s="13">
        <f>F537*1.1</f>
        <v>19.67479674796748</v>
      </c>
      <c r="H537" s="14">
        <f>G537/4.55</f>
        <v>4.324131153399446</v>
      </c>
      <c r="I537" s="13">
        <f>(E537*0.3)</f>
        <v>6.600000000000001</v>
      </c>
      <c r="J537" s="13">
        <f>D537*E537</f>
        <v>198</v>
      </c>
      <c r="K537" s="13">
        <f>E537-I537</f>
        <v>15.399999999999999</v>
      </c>
      <c r="L537" s="13">
        <f>K537/1.23</f>
        <v>12.520325203252032</v>
      </c>
      <c r="M537" s="13">
        <f>L537*1.1</f>
        <v>13.772357723577237</v>
      </c>
      <c r="N537" s="14">
        <f>D537*H537</f>
        <v>38.91718038059502</v>
      </c>
      <c r="O537" s="14">
        <f>M537/4.55</f>
        <v>3.0268918073796125</v>
      </c>
      <c r="P537" s="14">
        <f>D537*O537</f>
        <v>27.242026266416513</v>
      </c>
      <c r="Q537" s="13">
        <f>J537*0.3</f>
        <v>59.400000000000006</v>
      </c>
      <c r="R537" s="13">
        <f>J537-Q537</f>
        <v>138.6</v>
      </c>
      <c r="S537" s="13">
        <f>(E537*0.5)</f>
        <v>11</v>
      </c>
      <c r="T537" s="15">
        <f>J537*0.5</f>
        <v>99</v>
      </c>
      <c r="U537" s="16">
        <f>J537-T537</f>
        <v>99</v>
      </c>
      <c r="V537" s="17">
        <f>U537/D537</f>
        <v>11</v>
      </c>
      <c r="W537" s="17">
        <f>D537*V537</f>
        <v>99</v>
      </c>
      <c r="X537" s="18" t="s">
        <v>1076</v>
      </c>
      <c r="Y537" s="19">
        <v>8</v>
      </c>
      <c r="Z537" s="19"/>
      <c r="AA537" s="19"/>
      <c r="AB537" s="19"/>
      <c r="AC537" s="19"/>
      <c r="AD537" s="10">
        <f>V537/1.23</f>
        <v>8.94308943089431</v>
      </c>
      <c r="AE537" s="10">
        <f>AD537*1.1</f>
        <v>9.83739837398374</v>
      </c>
      <c r="AF537" s="20">
        <f>AE537/4.55</f>
        <v>2.162065576699723</v>
      </c>
      <c r="AG537" s="20">
        <f>AF537*D537</f>
        <v>19.45859019029751</v>
      </c>
    </row>
    <row r="538" spans="1:33" ht="12.75">
      <c r="A538" s="10" t="s">
        <v>19</v>
      </c>
      <c r="B538" s="12">
        <v>3165140390606</v>
      </c>
      <c r="C538" s="13" t="s">
        <v>1077</v>
      </c>
      <c r="D538" s="13">
        <v>5</v>
      </c>
      <c r="E538" s="13">
        <v>22</v>
      </c>
      <c r="F538" s="14">
        <f>E538/1.23</f>
        <v>17.88617886178862</v>
      </c>
      <c r="G538" s="13">
        <f>F538*1.1</f>
        <v>19.67479674796748</v>
      </c>
      <c r="H538" s="14">
        <f>G538/4.55</f>
        <v>4.324131153399446</v>
      </c>
      <c r="I538" s="13">
        <f>(E538*0.3)</f>
        <v>6.600000000000001</v>
      </c>
      <c r="J538" s="13">
        <f>D538*E538</f>
        <v>110</v>
      </c>
      <c r="K538" s="13">
        <f>E538-I538</f>
        <v>15.399999999999999</v>
      </c>
      <c r="L538" s="13">
        <f>K538/1.23</f>
        <v>12.520325203252032</v>
      </c>
      <c r="M538" s="13">
        <f>L538*1.1</f>
        <v>13.772357723577237</v>
      </c>
      <c r="N538" s="14">
        <f>D538*H538</f>
        <v>21.62065576699723</v>
      </c>
      <c r="O538" s="14">
        <f>M538/4.55</f>
        <v>3.0268918073796125</v>
      </c>
      <c r="P538" s="14">
        <f>D538*O538</f>
        <v>15.134459036898063</v>
      </c>
      <c r="Q538" s="13">
        <f>J538*0.3</f>
        <v>33.00000000000001</v>
      </c>
      <c r="R538" s="13">
        <f>J538-Q538</f>
        <v>77</v>
      </c>
      <c r="S538" s="13">
        <f>(E538*0.5)</f>
        <v>11</v>
      </c>
      <c r="T538" s="15">
        <f>J538*0.5</f>
        <v>55</v>
      </c>
      <c r="U538" s="16">
        <f>J538-T538</f>
        <v>55</v>
      </c>
      <c r="V538" s="17">
        <f>U538/D538</f>
        <v>11</v>
      </c>
      <c r="W538" s="17">
        <f>D538*V538</f>
        <v>55</v>
      </c>
      <c r="X538" s="18" t="s">
        <v>1078</v>
      </c>
      <c r="Y538" s="19">
        <v>8</v>
      </c>
      <c r="Z538" s="19"/>
      <c r="AA538" s="19"/>
      <c r="AB538" s="19"/>
      <c r="AC538" s="19"/>
      <c r="AD538" s="10">
        <f>V538/1.23</f>
        <v>8.94308943089431</v>
      </c>
      <c r="AE538" s="10">
        <f>AD538*1.1</f>
        <v>9.83739837398374</v>
      </c>
      <c r="AF538" s="20">
        <f>AE538/4.55</f>
        <v>2.162065576699723</v>
      </c>
      <c r="AG538" s="20">
        <f>AF538*D538</f>
        <v>10.810327883498616</v>
      </c>
    </row>
    <row r="539" spans="1:33" ht="12.75">
      <c r="A539" s="10" t="s">
        <v>19</v>
      </c>
      <c r="B539" s="12">
        <v>3165140390668</v>
      </c>
      <c r="C539" s="13" t="s">
        <v>1079</v>
      </c>
      <c r="D539" s="13">
        <v>10</v>
      </c>
      <c r="E539" s="13">
        <v>25</v>
      </c>
      <c r="F539" s="14">
        <f>E539/1.23</f>
        <v>20.32520325203252</v>
      </c>
      <c r="G539" s="13">
        <f>F539*1.1</f>
        <v>22.357723577235774</v>
      </c>
      <c r="H539" s="14">
        <f>G539/4.55</f>
        <v>4.91378540159028</v>
      </c>
      <c r="I539" s="13">
        <f>(E539*0.3)</f>
        <v>7.500000000000001</v>
      </c>
      <c r="J539" s="13">
        <f>D539*E539</f>
        <v>250</v>
      </c>
      <c r="K539" s="13">
        <f>E539-I539</f>
        <v>17.5</v>
      </c>
      <c r="L539" s="13">
        <f>K539/1.23</f>
        <v>14.227642276422765</v>
      </c>
      <c r="M539" s="13">
        <f>L539*1.1</f>
        <v>15.650406504065042</v>
      </c>
      <c r="N539" s="14">
        <f>D539*H539</f>
        <v>49.1378540159028</v>
      </c>
      <c r="O539" s="14">
        <f>M539/4.55</f>
        <v>3.439649781113196</v>
      </c>
      <c r="P539" s="14">
        <f>D539*O539</f>
        <v>34.39649781113196</v>
      </c>
      <c r="Q539" s="13">
        <f>J539*0.3</f>
        <v>75.00000000000001</v>
      </c>
      <c r="R539" s="13">
        <f>J539-Q539</f>
        <v>175</v>
      </c>
      <c r="S539" s="13">
        <f>(E539*0.5)</f>
        <v>12.5</v>
      </c>
      <c r="T539" s="15">
        <f>J539*0.5</f>
        <v>125</v>
      </c>
      <c r="U539" s="16">
        <f>J539-T539</f>
        <v>125</v>
      </c>
      <c r="V539" s="17">
        <f>U539/D539</f>
        <v>12.5</v>
      </c>
      <c r="W539" s="17">
        <f>D539*V539</f>
        <v>125</v>
      </c>
      <c r="X539" s="18" t="s">
        <v>1080</v>
      </c>
      <c r="Y539" s="19">
        <v>8</v>
      </c>
      <c r="Z539" s="19"/>
      <c r="AA539" s="19"/>
      <c r="AB539" s="19"/>
      <c r="AC539" s="19"/>
      <c r="AD539" s="10">
        <f>V539/1.23</f>
        <v>10.16260162601626</v>
      </c>
      <c r="AE539" s="10">
        <f>AD539*1.1</f>
        <v>11.178861788617887</v>
      </c>
      <c r="AF539" s="20">
        <f>AE539/4.55</f>
        <v>2.45689270079514</v>
      </c>
      <c r="AG539" s="20">
        <f>AF539*D539</f>
        <v>24.5689270079514</v>
      </c>
    </row>
    <row r="540" spans="1:33" ht="12.75">
      <c r="A540" s="10" t="s">
        <v>19</v>
      </c>
      <c r="B540" s="12">
        <v>3165140390699</v>
      </c>
      <c r="C540" s="13" t="s">
        <v>1081</v>
      </c>
      <c r="D540" s="13">
        <v>10</v>
      </c>
      <c r="E540" s="13">
        <v>20</v>
      </c>
      <c r="F540" s="14">
        <f>E540/1.23</f>
        <v>16.260162601626018</v>
      </c>
      <c r="G540" s="13">
        <f>F540*1.1</f>
        <v>17.886178861788622</v>
      </c>
      <c r="H540" s="14">
        <f>G540/4.55</f>
        <v>3.931028321272225</v>
      </c>
      <c r="I540" s="13">
        <f>(E540*0.3)</f>
        <v>6.000000000000001</v>
      </c>
      <c r="J540" s="13">
        <f>D540*E540</f>
        <v>200</v>
      </c>
      <c r="K540" s="13">
        <f>E540-I540</f>
        <v>14</v>
      </c>
      <c r="L540" s="13">
        <f>K540/1.23</f>
        <v>11.382113821138212</v>
      </c>
      <c r="M540" s="13">
        <f>L540*1.1</f>
        <v>12.520325203252034</v>
      </c>
      <c r="N540" s="14">
        <f>D540*H540</f>
        <v>39.31028321272225</v>
      </c>
      <c r="O540" s="14">
        <f>M540/4.55</f>
        <v>2.7517198248905568</v>
      </c>
      <c r="P540" s="14">
        <f>D540*O540</f>
        <v>27.51719824890557</v>
      </c>
      <c r="Q540" s="13">
        <f>J540*0.3</f>
        <v>60.00000000000001</v>
      </c>
      <c r="R540" s="13">
        <f>J540-Q540</f>
        <v>140</v>
      </c>
      <c r="S540" s="13">
        <f>(E540*0.5)</f>
        <v>10</v>
      </c>
      <c r="T540" s="15">
        <f>J540*0.5</f>
        <v>100</v>
      </c>
      <c r="U540" s="16">
        <f>J540-T540</f>
        <v>100</v>
      </c>
      <c r="V540" s="17">
        <f>U540/D540</f>
        <v>10</v>
      </c>
      <c r="W540" s="17">
        <f>D540*V540</f>
        <v>100</v>
      </c>
      <c r="X540" s="18" t="s">
        <v>1082</v>
      </c>
      <c r="Y540" s="19">
        <v>8</v>
      </c>
      <c r="Z540" s="19"/>
      <c r="AA540" s="19"/>
      <c r="AB540" s="19"/>
      <c r="AC540" s="19"/>
      <c r="AD540" s="10">
        <f>V540/1.23</f>
        <v>8.130081300813009</v>
      </c>
      <c r="AE540" s="10">
        <f>AD540*1.1</f>
        <v>8.943089430894311</v>
      </c>
      <c r="AF540" s="20">
        <f>AE540/4.55</f>
        <v>1.9655141606361124</v>
      </c>
      <c r="AG540" s="20">
        <f>AF540*D540</f>
        <v>19.655141606361124</v>
      </c>
    </row>
    <row r="541" spans="1:33" ht="12.75">
      <c r="A541" s="10" t="s">
        <v>19</v>
      </c>
      <c r="B541" s="12">
        <v>3165140390590</v>
      </c>
      <c r="C541" s="13" t="s">
        <v>1083</v>
      </c>
      <c r="D541" s="13">
        <v>5</v>
      </c>
      <c r="E541" s="13">
        <v>29</v>
      </c>
      <c r="F541" s="14">
        <f>E541/1.23</f>
        <v>23.577235772357724</v>
      </c>
      <c r="G541" s="13">
        <f>F541*1.1</f>
        <v>25.9349593495935</v>
      </c>
      <c r="H541" s="14">
        <f>G541/4.55</f>
        <v>5.699991065844725</v>
      </c>
      <c r="I541" s="13">
        <f>(E541*0.3)</f>
        <v>8.700000000000001</v>
      </c>
      <c r="J541" s="13">
        <f>D541*E541</f>
        <v>145</v>
      </c>
      <c r="K541" s="13">
        <f>E541-I541</f>
        <v>20.299999999999997</v>
      </c>
      <c r="L541" s="13">
        <f>K541/1.23</f>
        <v>16.504065040650403</v>
      </c>
      <c r="M541" s="13">
        <f>L541*1.1</f>
        <v>18.154471544715445</v>
      </c>
      <c r="N541" s="14">
        <f>D541*H541</f>
        <v>28.499955329223624</v>
      </c>
      <c r="O541" s="14">
        <f>M541/4.55</f>
        <v>3.9899937460913066</v>
      </c>
      <c r="P541" s="14">
        <f>D541*O541</f>
        <v>19.949968730456533</v>
      </c>
      <c r="Q541" s="13">
        <f>J541*0.3</f>
        <v>43.50000000000001</v>
      </c>
      <c r="R541" s="13">
        <f>J541-Q541</f>
        <v>101.5</v>
      </c>
      <c r="S541" s="13">
        <f>(E541*0.5)</f>
        <v>14.5</v>
      </c>
      <c r="T541" s="15">
        <f>J541*0.5</f>
        <v>72.5</v>
      </c>
      <c r="U541" s="16">
        <f>J541-T541</f>
        <v>72.5</v>
      </c>
      <c r="V541" s="17">
        <f>U541/D541</f>
        <v>14.5</v>
      </c>
      <c r="W541" s="17">
        <f>D541*V541</f>
        <v>72.5</v>
      </c>
      <c r="X541" s="18" t="s">
        <v>1084</v>
      </c>
      <c r="Y541" s="19">
        <v>8</v>
      </c>
      <c r="Z541" s="19"/>
      <c r="AA541" s="19"/>
      <c r="AB541" s="19"/>
      <c r="AC541" s="19"/>
      <c r="AD541" s="10">
        <f>V541/1.23</f>
        <v>11.788617886178862</v>
      </c>
      <c r="AE541" s="10">
        <f>AD541*1.1</f>
        <v>12.96747967479675</v>
      </c>
      <c r="AF541" s="20">
        <f>AE541/4.55</f>
        <v>2.8499955329223625</v>
      </c>
      <c r="AG541" s="20">
        <f>AF541*D541</f>
        <v>14.249977664611812</v>
      </c>
    </row>
    <row r="542" spans="1:33" ht="12.75">
      <c r="A542" s="10" t="s">
        <v>19</v>
      </c>
      <c r="B542" s="12">
        <v>3165140390705</v>
      </c>
      <c r="C542" s="13" t="s">
        <v>1085</v>
      </c>
      <c r="D542" s="13">
        <v>4</v>
      </c>
      <c r="E542" s="13">
        <v>30</v>
      </c>
      <c r="F542" s="14">
        <f>E542/1.23</f>
        <v>24.390243902439025</v>
      </c>
      <c r="G542" s="13">
        <f>F542*1.1</f>
        <v>26.82926829268293</v>
      </c>
      <c r="H542" s="14">
        <f>G542/4.55</f>
        <v>5.8965424819083365</v>
      </c>
      <c r="I542" s="13">
        <f>(E542*0.3)</f>
        <v>9.000000000000002</v>
      </c>
      <c r="J542" s="13">
        <f>D542*E542</f>
        <v>120</v>
      </c>
      <c r="K542" s="13">
        <f>E542-I542</f>
        <v>21</v>
      </c>
      <c r="L542" s="13">
        <f>K542/1.23</f>
        <v>17.073170731707318</v>
      </c>
      <c r="M542" s="13">
        <f>L542*1.1</f>
        <v>18.780487804878053</v>
      </c>
      <c r="N542" s="14">
        <f>D542*H542</f>
        <v>23.586169927633346</v>
      </c>
      <c r="O542" s="14">
        <f>M542/4.55</f>
        <v>4.127579737335836</v>
      </c>
      <c r="P542" s="14">
        <f>D542*O542</f>
        <v>16.510318949343343</v>
      </c>
      <c r="Q542" s="13">
        <f>J542*0.3</f>
        <v>36.00000000000001</v>
      </c>
      <c r="R542" s="13">
        <f>J542-Q542</f>
        <v>84</v>
      </c>
      <c r="S542" s="13">
        <f>(E542*0.5)</f>
        <v>15</v>
      </c>
      <c r="T542" s="15">
        <f>J542*0.5</f>
        <v>60</v>
      </c>
      <c r="U542" s="16">
        <f>J542-T542</f>
        <v>60</v>
      </c>
      <c r="V542" s="17">
        <f>U542/D542</f>
        <v>15</v>
      </c>
      <c r="W542" s="17">
        <f>D542*V542</f>
        <v>60</v>
      </c>
      <c r="X542" s="18" t="s">
        <v>1086</v>
      </c>
      <c r="Y542" s="19">
        <v>8</v>
      </c>
      <c r="Z542" s="19"/>
      <c r="AA542" s="19"/>
      <c r="AB542" s="19"/>
      <c r="AC542" s="19"/>
      <c r="AD542" s="10">
        <f>V542/1.23</f>
        <v>12.195121951219512</v>
      </c>
      <c r="AE542" s="10">
        <f>AD542*1.1</f>
        <v>13.414634146341465</v>
      </c>
      <c r="AF542" s="20">
        <f>AE542/4.55</f>
        <v>2.9482712409541683</v>
      </c>
      <c r="AG542" s="20">
        <f>AF542*D542</f>
        <v>11.793084963816673</v>
      </c>
    </row>
    <row r="543" spans="1:33" ht="12.75">
      <c r="A543" s="10" t="s">
        <v>19</v>
      </c>
      <c r="B543" s="12">
        <v>3165140390644</v>
      </c>
      <c r="C543" s="13" t="s">
        <v>1087</v>
      </c>
      <c r="D543" s="13">
        <v>5</v>
      </c>
      <c r="E543" s="13">
        <v>25</v>
      </c>
      <c r="F543" s="14">
        <f>E543/1.23</f>
        <v>20.32520325203252</v>
      </c>
      <c r="G543" s="13">
        <f>F543*1.1</f>
        <v>22.357723577235774</v>
      </c>
      <c r="H543" s="14">
        <f>G543/4.55</f>
        <v>4.91378540159028</v>
      </c>
      <c r="I543" s="13">
        <f>(E543*0.3)</f>
        <v>7.500000000000001</v>
      </c>
      <c r="J543" s="13">
        <f>D543*E543</f>
        <v>125</v>
      </c>
      <c r="K543" s="13">
        <f>E543-I543</f>
        <v>17.5</v>
      </c>
      <c r="L543" s="13">
        <f>K543/1.23</f>
        <v>14.227642276422765</v>
      </c>
      <c r="M543" s="13">
        <f>L543*1.1</f>
        <v>15.650406504065042</v>
      </c>
      <c r="N543" s="14">
        <f>D543*H543</f>
        <v>24.5689270079514</v>
      </c>
      <c r="O543" s="14">
        <f>M543/4.55</f>
        <v>3.439649781113196</v>
      </c>
      <c r="P543" s="14">
        <f>D543*O543</f>
        <v>17.19824890556598</v>
      </c>
      <c r="Q543" s="13">
        <f>J543*0.3</f>
        <v>37.50000000000001</v>
      </c>
      <c r="R543" s="13">
        <f>J543-Q543</f>
        <v>87.5</v>
      </c>
      <c r="S543" s="13">
        <f>(E543*0.5)</f>
        <v>12.5</v>
      </c>
      <c r="T543" s="15">
        <f>J543*0.5</f>
        <v>62.5</v>
      </c>
      <c r="U543" s="16">
        <f>J543-T543</f>
        <v>62.5</v>
      </c>
      <c r="V543" s="17">
        <f>U543/D543</f>
        <v>12.5</v>
      </c>
      <c r="W543" s="17">
        <f>D543*V543</f>
        <v>62.5</v>
      </c>
      <c r="X543" s="18" t="s">
        <v>1088</v>
      </c>
      <c r="Y543" s="19">
        <v>8</v>
      </c>
      <c r="Z543" s="19"/>
      <c r="AA543" s="19"/>
      <c r="AB543" s="19"/>
      <c r="AC543" s="19"/>
      <c r="AD543" s="10">
        <f>V543/1.23</f>
        <v>10.16260162601626</v>
      </c>
      <c r="AE543" s="10">
        <f>AD543*1.1</f>
        <v>11.178861788617887</v>
      </c>
      <c r="AF543" s="20">
        <f>AE543/4.55</f>
        <v>2.45689270079514</v>
      </c>
      <c r="AG543" s="20">
        <f>AF543*D543</f>
        <v>12.2844635039757</v>
      </c>
    </row>
    <row r="544" spans="1:33" ht="12.75">
      <c r="A544" s="10" t="s">
        <v>19</v>
      </c>
      <c r="B544" s="12">
        <v>3165140390620</v>
      </c>
      <c r="C544" s="13" t="s">
        <v>1089</v>
      </c>
      <c r="D544" s="13">
        <v>15</v>
      </c>
      <c r="E544" s="13">
        <v>27</v>
      </c>
      <c r="F544" s="14">
        <f>E544/1.23</f>
        <v>21.951219512195124</v>
      </c>
      <c r="G544" s="13">
        <f>F544*1.1</f>
        <v>24.14634146341464</v>
      </c>
      <c r="H544" s="14">
        <f>G544/4.55</f>
        <v>5.306888233717504</v>
      </c>
      <c r="I544" s="13">
        <f>(E544*0.3)</f>
        <v>8.100000000000001</v>
      </c>
      <c r="J544" s="13">
        <f>D544*E544</f>
        <v>405</v>
      </c>
      <c r="K544" s="13">
        <f>E544-I544</f>
        <v>18.9</v>
      </c>
      <c r="L544" s="13">
        <f>K544/1.23</f>
        <v>15.365853658536585</v>
      </c>
      <c r="M544" s="13">
        <f>L544*1.1</f>
        <v>16.902439024390244</v>
      </c>
      <c r="N544" s="14">
        <f>D544*H544</f>
        <v>79.60332350576256</v>
      </c>
      <c r="O544" s="14">
        <f>M544/4.55</f>
        <v>3.7148217636022514</v>
      </c>
      <c r="P544" s="14">
        <f>D544*O544</f>
        <v>55.72232645403377</v>
      </c>
      <c r="Q544" s="13">
        <f>J544*0.3</f>
        <v>121.50000000000001</v>
      </c>
      <c r="R544" s="13">
        <f>J544-Q544</f>
        <v>283.5</v>
      </c>
      <c r="S544" s="13">
        <f>(E544*0.5)</f>
        <v>13.5</v>
      </c>
      <c r="T544" s="15">
        <f>J544*0.5</f>
        <v>202.5</v>
      </c>
      <c r="U544" s="16">
        <f>J544-T544</f>
        <v>202.5</v>
      </c>
      <c r="V544" s="17">
        <f>U544/D544</f>
        <v>13.5</v>
      </c>
      <c r="W544" s="17">
        <f>D544*V544</f>
        <v>202.5</v>
      </c>
      <c r="X544" s="18" t="s">
        <v>1090</v>
      </c>
      <c r="Y544" s="19">
        <v>8</v>
      </c>
      <c r="Z544" s="19"/>
      <c r="AA544" s="19"/>
      <c r="AB544" s="19"/>
      <c r="AC544" s="19"/>
      <c r="AD544" s="10">
        <f>V544/1.23</f>
        <v>10.975609756097562</v>
      </c>
      <c r="AE544" s="10">
        <f>AD544*1.1</f>
        <v>12.07317073170732</v>
      </c>
      <c r="AF544" s="20">
        <f>AE544/4.55</f>
        <v>2.653444116858752</v>
      </c>
      <c r="AG544" s="20">
        <f>AF544*D544</f>
        <v>39.80166175288128</v>
      </c>
    </row>
    <row r="545" spans="1:33" ht="12.75">
      <c r="A545" s="10" t="s">
        <v>19</v>
      </c>
      <c r="B545" s="12">
        <v>3165140876636</v>
      </c>
      <c r="C545" s="13" t="s">
        <v>1091</v>
      </c>
      <c r="D545" s="13">
        <v>2</v>
      </c>
      <c r="E545" s="13">
        <v>68.9</v>
      </c>
      <c r="F545" s="14">
        <f>E545/1.23</f>
        <v>56.01626016260163</v>
      </c>
      <c r="G545" s="13">
        <f>F545*1.1</f>
        <v>61.6178861788618</v>
      </c>
      <c r="H545" s="14">
        <f>G545/4.55</f>
        <v>13.542392566782814</v>
      </c>
      <c r="I545" s="13">
        <f>(E545*0.3)</f>
        <v>20.670000000000005</v>
      </c>
      <c r="J545" s="13">
        <f>D545*E545</f>
        <v>137.8</v>
      </c>
      <c r="K545" s="13">
        <f>E545-I545</f>
        <v>48.230000000000004</v>
      </c>
      <c r="L545" s="13">
        <f>K545/1.23</f>
        <v>39.211382113821145</v>
      </c>
      <c r="M545" s="13">
        <f>L545*1.1</f>
        <v>43.13252032520326</v>
      </c>
      <c r="N545" s="14">
        <f>D545*H545</f>
        <v>27.084785133565628</v>
      </c>
      <c r="O545" s="14">
        <f>M545/4.55</f>
        <v>9.47967479674797</v>
      </c>
      <c r="P545" s="14">
        <f>D545*O545</f>
        <v>18.95934959349594</v>
      </c>
      <c r="Q545" s="13">
        <f>J545*0.3</f>
        <v>41.34000000000001</v>
      </c>
      <c r="R545" s="13">
        <f>J545-Q545</f>
        <v>96.46000000000001</v>
      </c>
      <c r="S545" s="13">
        <f>(E545*0.5)</f>
        <v>34.45</v>
      </c>
      <c r="T545" s="15">
        <f>J545*0.5</f>
        <v>68.9</v>
      </c>
      <c r="U545" s="16">
        <f>J545-T545</f>
        <v>68.9</v>
      </c>
      <c r="V545" s="17">
        <f>U545/D545</f>
        <v>34.45</v>
      </c>
      <c r="W545" s="17">
        <f>D545*V545</f>
        <v>68.9</v>
      </c>
      <c r="X545" s="18" t="s">
        <v>1092</v>
      </c>
      <c r="Y545" s="19">
        <v>8</v>
      </c>
      <c r="Z545" s="19"/>
      <c r="AA545" s="19"/>
      <c r="AB545" s="19"/>
      <c r="AC545" s="19"/>
      <c r="AD545" s="10">
        <f>V545/1.23</f>
        <v>28.008130081300816</v>
      </c>
      <c r="AE545" s="10">
        <f>AD545*1.1</f>
        <v>30.8089430894309</v>
      </c>
      <c r="AF545" s="20">
        <f>AE545/4.55</f>
        <v>6.771196283391407</v>
      </c>
      <c r="AG545" s="20">
        <f>AF545*D545</f>
        <v>13.542392566782814</v>
      </c>
    </row>
    <row r="546" spans="1:33" ht="12.75">
      <c r="A546" s="10" t="s">
        <v>19</v>
      </c>
      <c r="B546" s="12">
        <v>3165140936897</v>
      </c>
      <c r="C546" s="13" t="s">
        <v>1093</v>
      </c>
      <c r="D546" s="13">
        <v>1</v>
      </c>
      <c r="E546" s="13">
        <v>20</v>
      </c>
      <c r="F546" s="14">
        <f>E546/1.23</f>
        <v>16.260162601626018</v>
      </c>
      <c r="G546" s="13">
        <f>F546*1.1</f>
        <v>17.886178861788622</v>
      </c>
      <c r="H546" s="14">
        <f>G546/4.55</f>
        <v>3.931028321272225</v>
      </c>
      <c r="I546" s="13">
        <f>(E546*0.3)</f>
        <v>6.000000000000001</v>
      </c>
      <c r="J546" s="13">
        <f>D546*E546</f>
        <v>20</v>
      </c>
      <c r="K546" s="13">
        <f>E546-I546</f>
        <v>14</v>
      </c>
      <c r="L546" s="13">
        <f>K546/1.23</f>
        <v>11.382113821138212</v>
      </c>
      <c r="M546" s="13">
        <f>L546*1.1</f>
        <v>12.520325203252034</v>
      </c>
      <c r="N546" s="14">
        <f>D546*H546</f>
        <v>3.931028321272225</v>
      </c>
      <c r="O546" s="14">
        <f>M546/4.55</f>
        <v>2.7517198248905568</v>
      </c>
      <c r="P546" s="14">
        <f>D546*O546</f>
        <v>2.7517198248905568</v>
      </c>
      <c r="Q546" s="13">
        <f>J546*0.3</f>
        <v>6.000000000000001</v>
      </c>
      <c r="R546" s="13">
        <f>J546-Q546</f>
        <v>14</v>
      </c>
      <c r="S546" s="13">
        <f>(E546*0.5)</f>
        <v>10</v>
      </c>
      <c r="T546" s="15">
        <f>J546*0.5</f>
        <v>10</v>
      </c>
      <c r="U546" s="16">
        <f>J546-T546</f>
        <v>10</v>
      </c>
      <c r="V546" s="17">
        <f>U546/D546</f>
        <v>10</v>
      </c>
      <c r="W546" s="17">
        <f>D546*V546</f>
        <v>10</v>
      </c>
      <c r="X546" s="18" t="s">
        <v>1094</v>
      </c>
      <c r="Y546" s="19">
        <v>8</v>
      </c>
      <c r="Z546" s="19"/>
      <c r="AA546" s="19"/>
      <c r="AB546" s="19"/>
      <c r="AC546" s="19"/>
      <c r="AD546" s="10">
        <f>V546/1.23</f>
        <v>8.130081300813009</v>
      </c>
      <c r="AE546" s="10">
        <f>AD546*1.1</f>
        <v>8.943089430894311</v>
      </c>
      <c r="AF546" s="20">
        <f>AE546/4.55</f>
        <v>1.9655141606361124</v>
      </c>
      <c r="AG546" s="20">
        <f>AF546*D546</f>
        <v>1.9655141606361124</v>
      </c>
    </row>
    <row r="547" spans="1:33" ht="12.75">
      <c r="A547" s="10" t="s">
        <v>19</v>
      </c>
      <c r="B547" s="12">
        <v>3165140391184</v>
      </c>
      <c r="C547" s="13" t="s">
        <v>1095</v>
      </c>
      <c r="D547" s="13">
        <v>23</v>
      </c>
      <c r="E547" s="13">
        <v>19</v>
      </c>
      <c r="F547" s="14">
        <f>E547/1.23</f>
        <v>15.447154471544716</v>
      </c>
      <c r="G547" s="13">
        <f>F547*1.1</f>
        <v>16.991869918699187</v>
      </c>
      <c r="H547" s="14">
        <f>G547/4.55</f>
        <v>3.734476905208613</v>
      </c>
      <c r="I547" s="13">
        <f>(E547*0.3)</f>
        <v>5.700000000000001</v>
      </c>
      <c r="J547" s="13">
        <f>D547*E547</f>
        <v>437</v>
      </c>
      <c r="K547" s="13">
        <f>E547-I547</f>
        <v>13.299999999999999</v>
      </c>
      <c r="L547" s="13">
        <f>K547/1.23</f>
        <v>10.8130081300813</v>
      </c>
      <c r="M547" s="13">
        <f>L547*1.1</f>
        <v>11.894308943089431</v>
      </c>
      <c r="N547" s="14">
        <f>D547*H547</f>
        <v>85.8929688197981</v>
      </c>
      <c r="O547" s="14">
        <f>M547/4.55</f>
        <v>2.614133833646029</v>
      </c>
      <c r="P547" s="14">
        <f>D547*O547</f>
        <v>60.12507817385867</v>
      </c>
      <c r="Q547" s="13">
        <f>J547*0.3</f>
        <v>131.10000000000002</v>
      </c>
      <c r="R547" s="13">
        <f>J547-Q547</f>
        <v>305.9</v>
      </c>
      <c r="S547" s="13">
        <f>(E547*0.5)</f>
        <v>9.5</v>
      </c>
      <c r="T547" s="15">
        <f>J547*0.5</f>
        <v>218.5</v>
      </c>
      <c r="U547" s="16">
        <f>J547-T547</f>
        <v>218.5</v>
      </c>
      <c r="V547" s="17">
        <f>U547/D547</f>
        <v>9.5</v>
      </c>
      <c r="W547" s="17">
        <f>D547*V547</f>
        <v>218.5</v>
      </c>
      <c r="X547" s="18" t="s">
        <v>1096</v>
      </c>
      <c r="Y547" s="19">
        <v>8</v>
      </c>
      <c r="Z547" s="19"/>
      <c r="AA547" s="19"/>
      <c r="AB547" s="19"/>
      <c r="AC547" s="19"/>
      <c r="AD547" s="10">
        <f>V547/1.23</f>
        <v>7.723577235772358</v>
      </c>
      <c r="AE547" s="10">
        <f>AD547*1.1</f>
        <v>8.495934959349594</v>
      </c>
      <c r="AF547" s="20">
        <f>AE547/4.55</f>
        <v>1.8672384526043064</v>
      </c>
      <c r="AG547" s="20">
        <f>AF547*D547</f>
        <v>42.94648440989905</v>
      </c>
    </row>
    <row r="548" spans="1:33" ht="12.75">
      <c r="A548" s="10" t="s">
        <v>19</v>
      </c>
      <c r="B548" s="12">
        <v>3165140391160</v>
      </c>
      <c r="C548" s="13" t="s">
        <v>1097</v>
      </c>
      <c r="D548" s="13">
        <v>23</v>
      </c>
      <c r="E548" s="13">
        <v>14.99</v>
      </c>
      <c r="F548" s="14">
        <f>E548/1.23</f>
        <v>12.1869918699187</v>
      </c>
      <c r="G548" s="13">
        <f>F548*1.1</f>
        <v>13.405691056910571</v>
      </c>
      <c r="H548" s="14">
        <f>G548/4.55</f>
        <v>2.946305726793532</v>
      </c>
      <c r="I548" s="13">
        <f>(E548*0.3)</f>
        <v>4.497000000000001</v>
      </c>
      <c r="J548" s="13">
        <f>D548*E548</f>
        <v>344.77</v>
      </c>
      <c r="K548" s="13">
        <f>E548-I548</f>
        <v>10.492999999999999</v>
      </c>
      <c r="L548" s="13">
        <f>K548/1.23</f>
        <v>8.530894308943088</v>
      </c>
      <c r="M548" s="13">
        <f>L548*1.1</f>
        <v>9.383983739837397</v>
      </c>
      <c r="N548" s="14">
        <f>D548*H548</f>
        <v>67.76503171625124</v>
      </c>
      <c r="O548" s="14">
        <f>M548/4.55</f>
        <v>2.062414008755472</v>
      </c>
      <c r="P548" s="14">
        <f>D548*O548</f>
        <v>47.43552220137585</v>
      </c>
      <c r="Q548" s="13">
        <f>J548*0.3</f>
        <v>103.43100000000001</v>
      </c>
      <c r="R548" s="13">
        <f>J548-Q548</f>
        <v>241.33899999999997</v>
      </c>
      <c r="S548" s="13">
        <f>(E548*0.5)</f>
        <v>7.495</v>
      </c>
      <c r="T548" s="15">
        <f>J548*0.5</f>
        <v>172.385</v>
      </c>
      <c r="U548" s="16">
        <f>J548-T548</f>
        <v>172.385</v>
      </c>
      <c r="V548" s="17">
        <f>U548/D548</f>
        <v>7.494999999999999</v>
      </c>
      <c r="W548" s="17">
        <f>D548*V548</f>
        <v>172.385</v>
      </c>
      <c r="X548" s="18" t="s">
        <v>1098</v>
      </c>
      <c r="Y548" s="19">
        <v>8</v>
      </c>
      <c r="Z548" s="19"/>
      <c r="AA548" s="19"/>
      <c r="AB548" s="19"/>
      <c r="AC548" s="19"/>
      <c r="AD548" s="10">
        <f>V548/1.23</f>
        <v>6.093495934959349</v>
      </c>
      <c r="AE548" s="10">
        <f>AD548*1.1</f>
        <v>6.702845528455285</v>
      </c>
      <c r="AF548" s="20">
        <f>AE548/4.55</f>
        <v>1.4731528633967659</v>
      </c>
      <c r="AG548" s="20">
        <f>AF548*D548</f>
        <v>33.882515858125615</v>
      </c>
    </row>
    <row r="549" spans="1:33" ht="12.75">
      <c r="A549" s="10" t="s">
        <v>19</v>
      </c>
      <c r="B549" s="12">
        <v>3165140391191</v>
      </c>
      <c r="C549" s="13" t="s">
        <v>1099</v>
      </c>
      <c r="D549" s="13">
        <v>17</v>
      </c>
      <c r="E549" s="13">
        <v>19</v>
      </c>
      <c r="F549" s="14">
        <f>E549/1.23</f>
        <v>15.447154471544716</v>
      </c>
      <c r="G549" s="13">
        <f>F549*1.1</f>
        <v>16.991869918699187</v>
      </c>
      <c r="H549" s="14">
        <f>G549/4.55</f>
        <v>3.734476905208613</v>
      </c>
      <c r="I549" s="13">
        <f>(E549*0.3)</f>
        <v>5.700000000000001</v>
      </c>
      <c r="J549" s="13">
        <f>D549*E549</f>
        <v>323</v>
      </c>
      <c r="K549" s="13">
        <f>E549-I549</f>
        <v>13.299999999999999</v>
      </c>
      <c r="L549" s="13">
        <f>K549/1.23</f>
        <v>10.8130081300813</v>
      </c>
      <c r="M549" s="13">
        <f>L549*1.1</f>
        <v>11.894308943089431</v>
      </c>
      <c r="N549" s="14">
        <f>D549*H549</f>
        <v>63.486107388546415</v>
      </c>
      <c r="O549" s="14">
        <f>M549/4.55</f>
        <v>2.614133833646029</v>
      </c>
      <c r="P549" s="14">
        <f>D549*O549</f>
        <v>44.44027517198249</v>
      </c>
      <c r="Q549" s="13">
        <f>J549*0.3</f>
        <v>96.90000000000002</v>
      </c>
      <c r="R549" s="13">
        <f>J549-Q549</f>
        <v>226.09999999999997</v>
      </c>
      <c r="S549" s="13">
        <f>(E549*0.5)</f>
        <v>9.5</v>
      </c>
      <c r="T549" s="15">
        <f>J549*0.5</f>
        <v>161.5</v>
      </c>
      <c r="U549" s="16">
        <f>J549-T549</f>
        <v>161.5</v>
      </c>
      <c r="V549" s="17">
        <f>U549/D549</f>
        <v>9.5</v>
      </c>
      <c r="W549" s="17">
        <f>D549*V549</f>
        <v>161.5</v>
      </c>
      <c r="X549" s="18" t="s">
        <v>1100</v>
      </c>
      <c r="Y549" s="19">
        <v>8</v>
      </c>
      <c r="Z549" s="19"/>
      <c r="AA549" s="19"/>
      <c r="AB549" s="19"/>
      <c r="AC549" s="19"/>
      <c r="AD549" s="10">
        <f>V549/1.23</f>
        <v>7.723577235772358</v>
      </c>
      <c r="AE549" s="10">
        <f>AD549*1.1</f>
        <v>8.495934959349594</v>
      </c>
      <c r="AF549" s="20">
        <f>AE549/4.55</f>
        <v>1.8672384526043064</v>
      </c>
      <c r="AG549" s="20">
        <f>AF549*D549</f>
        <v>31.743053694273208</v>
      </c>
    </row>
    <row r="550" spans="1:33" ht="12.75">
      <c r="A550" s="10" t="s">
        <v>19</v>
      </c>
      <c r="B550" s="12">
        <v>3165140390743</v>
      </c>
      <c r="C550" s="13" t="s">
        <v>1101</v>
      </c>
      <c r="D550" s="13">
        <v>11</v>
      </c>
      <c r="E550" s="13">
        <v>14</v>
      </c>
      <c r="F550" s="14">
        <f>E550/1.23</f>
        <v>11.382113821138212</v>
      </c>
      <c r="G550" s="13">
        <f>F550*1.1</f>
        <v>12.520325203252034</v>
      </c>
      <c r="H550" s="14">
        <f>G550/4.55</f>
        <v>2.7517198248905568</v>
      </c>
      <c r="I550" s="13">
        <f>(E550*0.3)</f>
        <v>4.200000000000001</v>
      </c>
      <c r="J550" s="13">
        <f>D550*E550</f>
        <v>154</v>
      </c>
      <c r="K550" s="13">
        <f>E550-I550</f>
        <v>9.799999999999999</v>
      </c>
      <c r="L550" s="13">
        <f>K550/1.23</f>
        <v>7.967479674796747</v>
      </c>
      <c r="M550" s="13">
        <f>L550*1.1</f>
        <v>8.764227642276422</v>
      </c>
      <c r="N550" s="14">
        <f>D550*H550</f>
        <v>30.268918073796126</v>
      </c>
      <c r="O550" s="14">
        <f>M550/4.55</f>
        <v>1.9262038774233896</v>
      </c>
      <c r="P550" s="14">
        <f>D550*O550</f>
        <v>21.188242651657287</v>
      </c>
      <c r="Q550" s="13">
        <f>J550*0.3</f>
        <v>46.20000000000001</v>
      </c>
      <c r="R550" s="13">
        <f>J550-Q550</f>
        <v>107.79999999999998</v>
      </c>
      <c r="S550" s="13">
        <f>(E550*0.5)</f>
        <v>7</v>
      </c>
      <c r="T550" s="15">
        <f>J550*0.5</f>
        <v>77</v>
      </c>
      <c r="U550" s="16">
        <f>J550-T550</f>
        <v>77</v>
      </c>
      <c r="V550" s="17">
        <f>U550/D550</f>
        <v>7</v>
      </c>
      <c r="W550" s="17">
        <f>D550*V550</f>
        <v>77</v>
      </c>
      <c r="X550" s="18" t="s">
        <v>1102</v>
      </c>
      <c r="Y550" s="19">
        <v>8</v>
      </c>
      <c r="Z550" s="19"/>
      <c r="AA550" s="19"/>
      <c r="AB550" s="19"/>
      <c r="AC550" s="19"/>
      <c r="AD550" s="10">
        <f>V550/1.23</f>
        <v>5.691056910569106</v>
      </c>
      <c r="AE550" s="10">
        <f>AD550*1.1</f>
        <v>6.260162601626017</v>
      </c>
      <c r="AF550" s="20">
        <f>AE550/4.55</f>
        <v>1.3758599124452784</v>
      </c>
      <c r="AG550" s="20">
        <f>AF550*D550</f>
        <v>15.134459036898063</v>
      </c>
    </row>
    <row r="551" spans="1:33" ht="12.75">
      <c r="A551" s="10" t="s">
        <v>19</v>
      </c>
      <c r="B551" s="12">
        <v>3165140390804</v>
      </c>
      <c r="C551" s="13" t="s">
        <v>1103</v>
      </c>
      <c r="D551" s="13">
        <v>30</v>
      </c>
      <c r="E551" s="13">
        <v>10.99</v>
      </c>
      <c r="F551" s="14">
        <f>E551/1.23</f>
        <v>8.934959349593496</v>
      </c>
      <c r="G551" s="13">
        <f>F551*1.1</f>
        <v>9.828455284552847</v>
      </c>
      <c r="H551" s="14">
        <f>G551/4.55</f>
        <v>2.160100062539087</v>
      </c>
      <c r="I551" s="13">
        <f>(E551*0.3)</f>
        <v>3.2970000000000006</v>
      </c>
      <c r="J551" s="13">
        <f>D551*E551</f>
        <v>329.7</v>
      </c>
      <c r="K551" s="13">
        <f>E551-I551</f>
        <v>7.693</v>
      </c>
      <c r="L551" s="13">
        <f>K551/1.23</f>
        <v>6.254471544715447</v>
      </c>
      <c r="M551" s="13">
        <f>L551*1.1</f>
        <v>6.879918699186992</v>
      </c>
      <c r="N551" s="14">
        <f>D551*H551</f>
        <v>64.80300187617262</v>
      </c>
      <c r="O551" s="14">
        <f>M551/4.55</f>
        <v>1.5120700437773609</v>
      </c>
      <c r="P551" s="14">
        <f>D551*O551</f>
        <v>45.36210131332083</v>
      </c>
      <c r="Q551" s="13">
        <f>J551*0.3</f>
        <v>98.91000000000001</v>
      </c>
      <c r="R551" s="13">
        <f>J551-Q551</f>
        <v>230.78999999999996</v>
      </c>
      <c r="S551" s="13">
        <f>(E551*0.5)</f>
        <v>5.495</v>
      </c>
      <c r="T551" s="15">
        <f>J551*0.5</f>
        <v>164.85</v>
      </c>
      <c r="U551" s="16">
        <f>J551-T551</f>
        <v>164.85</v>
      </c>
      <c r="V551" s="17">
        <f>U551/D551</f>
        <v>5.495</v>
      </c>
      <c r="W551" s="17">
        <f>D551*V551</f>
        <v>164.85</v>
      </c>
      <c r="X551" s="18" t="s">
        <v>1104</v>
      </c>
      <c r="Y551" s="19">
        <v>8</v>
      </c>
      <c r="Z551" s="19"/>
      <c r="AA551" s="19"/>
      <c r="AB551" s="19"/>
      <c r="AC551" s="19"/>
      <c r="AD551" s="10">
        <f>V551/1.23</f>
        <v>4.467479674796748</v>
      </c>
      <c r="AE551" s="10">
        <f>AD551*1.1</f>
        <v>4.9142276422764235</v>
      </c>
      <c r="AF551" s="20">
        <f>AE551/4.55</f>
        <v>1.0800500312695436</v>
      </c>
      <c r="AG551" s="20">
        <f>AF551*D551</f>
        <v>32.40150093808631</v>
      </c>
    </row>
    <row r="552" spans="1:33" ht="12.75">
      <c r="A552" s="10" t="s">
        <v>19</v>
      </c>
      <c r="B552" s="12">
        <v>3165140390811</v>
      </c>
      <c r="C552" s="13" t="s">
        <v>1105</v>
      </c>
      <c r="D552" s="13">
        <v>15</v>
      </c>
      <c r="E552" s="13">
        <v>16.85</v>
      </c>
      <c r="F552" s="14">
        <f>E552/1.23</f>
        <v>13.69918699186992</v>
      </c>
      <c r="G552" s="13">
        <f>F552*1.1</f>
        <v>15.069105691056913</v>
      </c>
      <c r="H552" s="14">
        <f>G552/4.55</f>
        <v>3.3118913606718494</v>
      </c>
      <c r="I552" s="13">
        <f>(E552*0.3)</f>
        <v>5.0550000000000015</v>
      </c>
      <c r="J552" s="13">
        <f>D552*E552</f>
        <v>252.75000000000003</v>
      </c>
      <c r="K552" s="13">
        <f>E552-I552</f>
        <v>11.795</v>
      </c>
      <c r="L552" s="13">
        <f>K552/1.23</f>
        <v>9.589430894308943</v>
      </c>
      <c r="M552" s="13">
        <f>L552*1.1</f>
        <v>10.548373983739838</v>
      </c>
      <c r="N552" s="14">
        <f>D552*H552</f>
        <v>49.67837041007774</v>
      </c>
      <c r="O552" s="14">
        <f>M552/4.55</f>
        <v>2.318323952470294</v>
      </c>
      <c r="P552" s="14">
        <f>D552*O552</f>
        <v>34.77485928705441</v>
      </c>
      <c r="Q552" s="13">
        <f>J552*0.3</f>
        <v>75.82500000000002</v>
      </c>
      <c r="R552" s="13">
        <f>J552-Q552</f>
        <v>176.925</v>
      </c>
      <c r="S552" s="13">
        <f>(E552*0.5)</f>
        <v>8.425</v>
      </c>
      <c r="T552" s="15">
        <f>J552*0.5</f>
        <v>126.37500000000001</v>
      </c>
      <c r="U552" s="16">
        <f>J552-T552</f>
        <v>126.37500000000001</v>
      </c>
      <c r="V552" s="17">
        <f>U552/D552</f>
        <v>8.425</v>
      </c>
      <c r="W552" s="17">
        <f>D552*V552</f>
        <v>126.37500000000001</v>
      </c>
      <c r="X552" s="18" t="s">
        <v>1106</v>
      </c>
      <c r="Y552" s="19">
        <v>8</v>
      </c>
      <c r="Z552" s="19"/>
      <c r="AA552" s="19"/>
      <c r="AB552" s="19"/>
      <c r="AC552" s="19"/>
      <c r="AD552" s="10">
        <f>V552/1.23</f>
        <v>6.84959349593496</v>
      </c>
      <c r="AE552" s="10">
        <f>AD552*1.1</f>
        <v>7.534552845528457</v>
      </c>
      <c r="AF552" s="20">
        <f>AE552/4.55</f>
        <v>1.6559456803359247</v>
      </c>
      <c r="AG552" s="20">
        <f>AF552*D552</f>
        <v>24.83918520503887</v>
      </c>
    </row>
    <row r="553" spans="1:33" ht="12.75">
      <c r="A553" s="10" t="s">
        <v>19</v>
      </c>
      <c r="B553" s="12">
        <v>3165140710039</v>
      </c>
      <c r="C553" s="13" t="s">
        <v>1107</v>
      </c>
      <c r="D553" s="13">
        <v>28</v>
      </c>
      <c r="E553" s="13">
        <v>40</v>
      </c>
      <c r="F553" s="14">
        <f>E553/1.23</f>
        <v>32.520325203252035</v>
      </c>
      <c r="G553" s="13">
        <f>F553*1.1</f>
        <v>35.772357723577244</v>
      </c>
      <c r="H553" s="14">
        <f>G553/4.55</f>
        <v>7.86205664254445</v>
      </c>
      <c r="I553" s="13">
        <f>(E553*0.3)</f>
        <v>12.000000000000002</v>
      </c>
      <c r="J553" s="13">
        <f>D553*E553</f>
        <v>1120</v>
      </c>
      <c r="K553" s="13">
        <f>E553-I553</f>
        <v>28</v>
      </c>
      <c r="L553" s="13">
        <f>K553/1.23</f>
        <v>22.764227642276424</v>
      </c>
      <c r="M553" s="13">
        <f>L553*1.1</f>
        <v>25.040650406504067</v>
      </c>
      <c r="N553" s="14">
        <f>D553*H553</f>
        <v>220.13758599124458</v>
      </c>
      <c r="O553" s="14">
        <f>M553/4.55</f>
        <v>5.5034396497811136</v>
      </c>
      <c r="P553" s="14">
        <f>D553*O553</f>
        <v>154.09631019387118</v>
      </c>
      <c r="Q553" s="13">
        <f>J553*0.3</f>
        <v>336.00000000000006</v>
      </c>
      <c r="R553" s="13">
        <f>J553-Q553</f>
        <v>784</v>
      </c>
      <c r="S553" s="13">
        <f>(E553*0.5)</f>
        <v>20</v>
      </c>
      <c r="T553" s="15">
        <f>J553*0.5</f>
        <v>560</v>
      </c>
      <c r="U553" s="16">
        <f>J553-T553</f>
        <v>560</v>
      </c>
      <c r="V553" s="17">
        <f>U553/D553</f>
        <v>20</v>
      </c>
      <c r="W553" s="17">
        <f>D553*V553</f>
        <v>560</v>
      </c>
      <c r="X553" s="18" t="s">
        <v>1108</v>
      </c>
      <c r="Y553" s="19" t="s">
        <v>132</v>
      </c>
      <c r="Z553" s="19"/>
      <c r="AA553" s="19"/>
      <c r="AB553" s="19"/>
      <c r="AC553" s="19"/>
      <c r="AD553" s="10">
        <f>V553/1.23</f>
        <v>16.260162601626018</v>
      </c>
      <c r="AE553" s="10">
        <f>AD553*1.1</f>
        <v>17.886178861788622</v>
      </c>
      <c r="AF553" s="20">
        <f>AE553/4.55</f>
        <v>3.931028321272225</v>
      </c>
      <c r="AG553" s="20">
        <f>AF553*D553</f>
        <v>110.06879299562229</v>
      </c>
    </row>
    <row r="554" spans="1:33" ht="12.75">
      <c r="A554" s="10" t="s">
        <v>19</v>
      </c>
      <c r="B554" s="12">
        <v>3165140390835</v>
      </c>
      <c r="C554" s="13" t="s">
        <v>1109</v>
      </c>
      <c r="D554" s="13">
        <v>30</v>
      </c>
      <c r="E554" s="13">
        <v>14</v>
      </c>
      <c r="F554" s="14">
        <f>E554/1.23</f>
        <v>11.382113821138212</v>
      </c>
      <c r="G554" s="13">
        <f>F554*1.1</f>
        <v>12.520325203252034</v>
      </c>
      <c r="H554" s="14">
        <f>G554/4.55</f>
        <v>2.7517198248905568</v>
      </c>
      <c r="I554" s="13">
        <f>(E554*0.3)</f>
        <v>4.200000000000001</v>
      </c>
      <c r="J554" s="13">
        <f>D554*E554</f>
        <v>420</v>
      </c>
      <c r="K554" s="13">
        <f>E554-I554</f>
        <v>9.799999999999999</v>
      </c>
      <c r="L554" s="13">
        <f>K554/1.23</f>
        <v>7.967479674796747</v>
      </c>
      <c r="M554" s="13">
        <f>L554*1.1</f>
        <v>8.764227642276422</v>
      </c>
      <c r="N554" s="14">
        <f>D554*H554</f>
        <v>82.5515947467167</v>
      </c>
      <c r="O554" s="14">
        <f>M554/4.55</f>
        <v>1.9262038774233896</v>
      </c>
      <c r="P554" s="14">
        <f>D554*O554</f>
        <v>57.78611632270169</v>
      </c>
      <c r="Q554" s="13">
        <f>J554*0.3</f>
        <v>126.00000000000001</v>
      </c>
      <c r="R554" s="13">
        <f>J554-Q554</f>
        <v>294</v>
      </c>
      <c r="S554" s="13">
        <f>(E554*0.5)</f>
        <v>7</v>
      </c>
      <c r="T554" s="15">
        <f>J554*0.5</f>
        <v>210</v>
      </c>
      <c r="U554" s="16">
        <f>J554-T554</f>
        <v>210</v>
      </c>
      <c r="V554" s="17">
        <f>U554/D554</f>
        <v>7</v>
      </c>
      <c r="W554" s="17">
        <f>D554*V554</f>
        <v>210</v>
      </c>
      <c r="X554" s="18" t="s">
        <v>1110</v>
      </c>
      <c r="Y554" s="19">
        <v>8</v>
      </c>
      <c r="Z554" s="19"/>
      <c r="AA554" s="19"/>
      <c r="AB554" s="19"/>
      <c r="AC554" s="19"/>
      <c r="AD554" s="10">
        <f>V554/1.23</f>
        <v>5.691056910569106</v>
      </c>
      <c r="AE554" s="10">
        <f>AD554*1.1</f>
        <v>6.260162601626017</v>
      </c>
      <c r="AF554" s="20">
        <f>AE554/4.55</f>
        <v>1.3758599124452784</v>
      </c>
      <c r="AG554" s="20">
        <f>AF554*D554</f>
        <v>41.27579737335835</v>
      </c>
    </row>
    <row r="555" spans="1:33" ht="12.75">
      <c r="A555" s="10" t="s">
        <v>19</v>
      </c>
      <c r="B555" s="12">
        <v>3165140391122</v>
      </c>
      <c r="C555" s="13" t="s">
        <v>1111</v>
      </c>
      <c r="D555" s="13">
        <v>17</v>
      </c>
      <c r="E555" s="13">
        <v>16</v>
      </c>
      <c r="F555" s="14">
        <f>E555/1.23</f>
        <v>13.008130081300813</v>
      </c>
      <c r="G555" s="13">
        <f>F555*1.1</f>
        <v>14.308943089430896</v>
      </c>
      <c r="H555" s="14">
        <f>G555/4.55</f>
        <v>3.1448226570177793</v>
      </c>
      <c r="I555" s="13">
        <f>(E555*0.3)</f>
        <v>4.800000000000001</v>
      </c>
      <c r="J555" s="13">
        <f>D555*E555</f>
        <v>272</v>
      </c>
      <c r="K555" s="13">
        <f>E555-I555</f>
        <v>11.2</v>
      </c>
      <c r="L555" s="13">
        <f>K555/1.23</f>
        <v>9.105691056910569</v>
      </c>
      <c r="M555" s="13">
        <f>L555*1.1</f>
        <v>10.016260162601627</v>
      </c>
      <c r="N555" s="14">
        <f>D555*H555</f>
        <v>53.461985169302245</v>
      </c>
      <c r="O555" s="14">
        <f>M555/4.55</f>
        <v>2.2013758599124458</v>
      </c>
      <c r="P555" s="14">
        <f>D555*O555</f>
        <v>37.42338961851158</v>
      </c>
      <c r="Q555" s="13">
        <f>J555*0.3</f>
        <v>81.60000000000001</v>
      </c>
      <c r="R555" s="13">
        <f>J555-Q555</f>
        <v>190.39999999999998</v>
      </c>
      <c r="S555" s="13">
        <f>(E555*0.5)</f>
        <v>8</v>
      </c>
      <c r="T555" s="15">
        <f>J555*0.5</f>
        <v>136</v>
      </c>
      <c r="U555" s="16">
        <f>J555-T555</f>
        <v>136</v>
      </c>
      <c r="V555" s="17">
        <f>U555/D555</f>
        <v>8</v>
      </c>
      <c r="W555" s="17">
        <f>D555*V555</f>
        <v>136</v>
      </c>
      <c r="X555" s="18" t="s">
        <v>1112</v>
      </c>
      <c r="Y555" s="19">
        <v>8</v>
      </c>
      <c r="Z555" s="19"/>
      <c r="AA555" s="19"/>
      <c r="AB555" s="19"/>
      <c r="AC555" s="19"/>
      <c r="AD555" s="10">
        <f>V555/1.23</f>
        <v>6.504065040650406</v>
      </c>
      <c r="AE555" s="10">
        <f>AD555*1.1</f>
        <v>7.154471544715448</v>
      </c>
      <c r="AF555" s="20">
        <f>AE555/4.55</f>
        <v>1.5724113285088896</v>
      </c>
      <c r="AG555" s="20">
        <f>AF555*D555</f>
        <v>26.730992584651123</v>
      </c>
    </row>
    <row r="556" spans="1:33" ht="12.75">
      <c r="A556" s="10" t="s">
        <v>19</v>
      </c>
      <c r="B556" s="12">
        <v>3165140391139</v>
      </c>
      <c r="C556" s="13" t="s">
        <v>1113</v>
      </c>
      <c r="D556" s="13">
        <v>15</v>
      </c>
      <c r="E556" s="13">
        <v>19</v>
      </c>
      <c r="F556" s="14">
        <f>E556/1.23</f>
        <v>15.447154471544716</v>
      </c>
      <c r="G556" s="13">
        <f>F556*1.1</f>
        <v>16.991869918699187</v>
      </c>
      <c r="H556" s="14">
        <f>G556/4.55</f>
        <v>3.734476905208613</v>
      </c>
      <c r="I556" s="13">
        <f>(E556*0.3)</f>
        <v>5.700000000000001</v>
      </c>
      <c r="J556" s="13">
        <f>D556*E556</f>
        <v>285</v>
      </c>
      <c r="K556" s="13">
        <f>E556-I556</f>
        <v>13.299999999999999</v>
      </c>
      <c r="L556" s="13">
        <f>K556/1.23</f>
        <v>10.8130081300813</v>
      </c>
      <c r="M556" s="13">
        <f>L556*1.1</f>
        <v>11.894308943089431</v>
      </c>
      <c r="N556" s="14">
        <f>D556*H556</f>
        <v>56.0171535781292</v>
      </c>
      <c r="O556" s="14">
        <f>M556/4.55</f>
        <v>2.614133833646029</v>
      </c>
      <c r="P556" s="14">
        <f>D556*O556</f>
        <v>39.21200750469043</v>
      </c>
      <c r="Q556" s="13">
        <f>J556*0.3</f>
        <v>85.50000000000001</v>
      </c>
      <c r="R556" s="13">
        <f>J556-Q556</f>
        <v>199.5</v>
      </c>
      <c r="S556" s="13">
        <f>(E556*0.5)</f>
        <v>9.5</v>
      </c>
      <c r="T556" s="15">
        <f>J556*0.5</f>
        <v>142.5</v>
      </c>
      <c r="U556" s="16">
        <f>J556-T556</f>
        <v>142.5</v>
      </c>
      <c r="V556" s="17">
        <f>U556/D556</f>
        <v>9.5</v>
      </c>
      <c r="W556" s="17">
        <f>D556*V556</f>
        <v>142.5</v>
      </c>
      <c r="X556" s="18" t="s">
        <v>1114</v>
      </c>
      <c r="Y556" s="19">
        <v>8</v>
      </c>
      <c r="Z556" s="19"/>
      <c r="AA556" s="19"/>
      <c r="AB556" s="19"/>
      <c r="AC556" s="19"/>
      <c r="AD556" s="10">
        <f>V556/1.23</f>
        <v>7.723577235772358</v>
      </c>
      <c r="AE556" s="10">
        <f>AD556*1.1</f>
        <v>8.495934959349594</v>
      </c>
      <c r="AF556" s="20">
        <f>AE556/4.55</f>
        <v>1.8672384526043064</v>
      </c>
      <c r="AG556" s="20">
        <f>AF556*D556</f>
        <v>28.0085767890646</v>
      </c>
    </row>
    <row r="557" spans="1:33" ht="12.75">
      <c r="A557" s="10" t="s">
        <v>19</v>
      </c>
      <c r="B557" s="12">
        <v>3165140390750</v>
      </c>
      <c r="C557" s="13" t="s">
        <v>1115</v>
      </c>
      <c r="D557" s="13">
        <v>18</v>
      </c>
      <c r="E557" s="13">
        <v>12.99</v>
      </c>
      <c r="F557" s="14">
        <f>E557/1.23</f>
        <v>10.560975609756097</v>
      </c>
      <c r="G557" s="13">
        <f>F557*1.1</f>
        <v>11.617073170731707</v>
      </c>
      <c r="H557" s="14">
        <f>G557/4.55</f>
        <v>2.5532028946663092</v>
      </c>
      <c r="I557" s="13">
        <f>(E557*0.3)</f>
        <v>3.8970000000000007</v>
      </c>
      <c r="J557" s="13">
        <f>D557*E557</f>
        <v>233.82</v>
      </c>
      <c r="K557" s="13">
        <f>E557-I557</f>
        <v>9.093</v>
      </c>
      <c r="L557" s="13">
        <f>K557/1.23</f>
        <v>7.392682926829268</v>
      </c>
      <c r="M557" s="13">
        <f>L557*1.1</f>
        <v>8.131951219512196</v>
      </c>
      <c r="N557" s="14">
        <f>D557*H557</f>
        <v>45.95765210399357</v>
      </c>
      <c r="O557" s="14">
        <f>M557/4.55</f>
        <v>1.7872420262664168</v>
      </c>
      <c r="P557" s="14">
        <f>D557*O557</f>
        <v>32.170356472795504</v>
      </c>
      <c r="Q557" s="13">
        <f>J557*0.3</f>
        <v>70.14600000000002</v>
      </c>
      <c r="R557" s="13">
        <f>J557-Q557</f>
        <v>163.67399999999998</v>
      </c>
      <c r="S557" s="13">
        <f>(E557*0.5)</f>
        <v>6.495</v>
      </c>
      <c r="T557" s="15">
        <f>J557*0.5</f>
        <v>116.91</v>
      </c>
      <c r="U557" s="16">
        <f>J557-T557</f>
        <v>116.91</v>
      </c>
      <c r="V557" s="17">
        <f>U557/D557</f>
        <v>6.495</v>
      </c>
      <c r="W557" s="17">
        <f>D557*V557</f>
        <v>116.91</v>
      </c>
      <c r="X557" s="18" t="s">
        <v>1116</v>
      </c>
      <c r="Y557" s="19">
        <v>8</v>
      </c>
      <c r="Z557" s="19"/>
      <c r="AA557" s="19"/>
      <c r="AB557" s="19"/>
      <c r="AC557" s="19"/>
      <c r="AD557" s="10">
        <f>V557/1.23</f>
        <v>5.280487804878049</v>
      </c>
      <c r="AE557" s="10">
        <f>AD557*1.1</f>
        <v>5.808536585365854</v>
      </c>
      <c r="AF557" s="20">
        <f>AE557/4.55</f>
        <v>1.2766014473331546</v>
      </c>
      <c r="AG557" s="20">
        <f>AF557*D557</f>
        <v>22.978826051996784</v>
      </c>
    </row>
    <row r="558" spans="1:33" ht="12.75">
      <c r="A558" s="10" t="s">
        <v>19</v>
      </c>
      <c r="B558" s="12">
        <v>3165140390781</v>
      </c>
      <c r="C558" s="13" t="s">
        <v>1117</v>
      </c>
      <c r="D558" s="13">
        <v>17</v>
      </c>
      <c r="E558" s="13">
        <v>12.99</v>
      </c>
      <c r="F558" s="14">
        <f>E558/1.23</f>
        <v>10.560975609756097</v>
      </c>
      <c r="G558" s="13">
        <f>F558*1.1</f>
        <v>11.617073170731707</v>
      </c>
      <c r="H558" s="14">
        <f>G558/4.55</f>
        <v>2.5532028946663092</v>
      </c>
      <c r="I558" s="13">
        <f>(E558*0.3)</f>
        <v>3.8970000000000007</v>
      </c>
      <c r="J558" s="13">
        <f>D558*E558</f>
        <v>220.83</v>
      </c>
      <c r="K558" s="13">
        <f>E558-I558</f>
        <v>9.093</v>
      </c>
      <c r="L558" s="13">
        <f>K558/1.23</f>
        <v>7.392682926829268</v>
      </c>
      <c r="M558" s="13">
        <f>L558*1.1</f>
        <v>8.131951219512196</v>
      </c>
      <c r="N558" s="14">
        <f>D558*H558</f>
        <v>43.404449209327254</v>
      </c>
      <c r="O558" s="14">
        <f>M558/4.55</f>
        <v>1.7872420262664168</v>
      </c>
      <c r="P558" s="14">
        <f>D558*O558</f>
        <v>30.383114446529085</v>
      </c>
      <c r="Q558" s="13">
        <f>J558*0.3</f>
        <v>66.24900000000001</v>
      </c>
      <c r="R558" s="13">
        <f>J558-Q558</f>
        <v>154.58100000000002</v>
      </c>
      <c r="S558" s="13">
        <f>(E558*0.5)</f>
        <v>6.495</v>
      </c>
      <c r="T558" s="15">
        <f>J558*0.5</f>
        <v>110.415</v>
      </c>
      <c r="U558" s="16">
        <f>J558-T558</f>
        <v>110.415</v>
      </c>
      <c r="V558" s="17">
        <f>U558/D558</f>
        <v>6.495</v>
      </c>
      <c r="W558" s="17">
        <f>D558*V558</f>
        <v>110.415</v>
      </c>
      <c r="X558" s="18" t="s">
        <v>1118</v>
      </c>
      <c r="Y558" s="19">
        <v>8</v>
      </c>
      <c r="Z558" s="19"/>
      <c r="AA558" s="19"/>
      <c r="AB558" s="19"/>
      <c r="AC558" s="19"/>
      <c r="AD558" s="10">
        <f>V558/1.23</f>
        <v>5.280487804878049</v>
      </c>
      <c r="AE558" s="10">
        <f>AD558*1.1</f>
        <v>5.808536585365854</v>
      </c>
      <c r="AF558" s="20">
        <f>AE558/4.55</f>
        <v>1.2766014473331546</v>
      </c>
      <c r="AG558" s="20">
        <f>AF558*D558</f>
        <v>21.702224604663627</v>
      </c>
    </row>
    <row r="559" spans="1:33" ht="12.75">
      <c r="A559" s="10" t="s">
        <v>19</v>
      </c>
      <c r="B559" s="12">
        <v>3165140404549</v>
      </c>
      <c r="C559" s="13" t="s">
        <v>1119</v>
      </c>
      <c r="D559" s="13">
        <v>11</v>
      </c>
      <c r="E559" s="13">
        <v>22</v>
      </c>
      <c r="F559" s="14">
        <f>E559/1.23</f>
        <v>17.88617886178862</v>
      </c>
      <c r="G559" s="13">
        <f>F559*1.1</f>
        <v>19.67479674796748</v>
      </c>
      <c r="H559" s="14">
        <f>G559/4.55</f>
        <v>4.324131153399446</v>
      </c>
      <c r="I559" s="13">
        <f>(E559*0.3)</f>
        <v>6.600000000000001</v>
      </c>
      <c r="J559" s="13">
        <f>D559*E559</f>
        <v>242</v>
      </c>
      <c r="K559" s="13">
        <f>E559-I559</f>
        <v>15.399999999999999</v>
      </c>
      <c r="L559" s="13">
        <f>K559/1.23</f>
        <v>12.520325203252032</v>
      </c>
      <c r="M559" s="13">
        <f>L559*1.1</f>
        <v>13.772357723577237</v>
      </c>
      <c r="N559" s="14">
        <f>D559*H559</f>
        <v>47.56544268739391</v>
      </c>
      <c r="O559" s="14">
        <f>M559/4.55</f>
        <v>3.0268918073796125</v>
      </c>
      <c r="P559" s="14">
        <f>D559*O559</f>
        <v>33.295809881175735</v>
      </c>
      <c r="Q559" s="13">
        <f>J559*0.3</f>
        <v>72.60000000000001</v>
      </c>
      <c r="R559" s="13">
        <f>J559-Q559</f>
        <v>169.39999999999998</v>
      </c>
      <c r="S559" s="13">
        <f>(E559*0.5)</f>
        <v>11</v>
      </c>
      <c r="T559" s="15">
        <f>J559*0.5</f>
        <v>121</v>
      </c>
      <c r="U559" s="16">
        <f>J559-T559</f>
        <v>121</v>
      </c>
      <c r="V559" s="17">
        <f>U559/D559</f>
        <v>11</v>
      </c>
      <c r="W559" s="17">
        <f>D559*V559</f>
        <v>121</v>
      </c>
      <c r="X559" s="18" t="s">
        <v>1120</v>
      </c>
      <c r="Y559" s="19">
        <v>8</v>
      </c>
      <c r="Z559" s="19"/>
      <c r="AA559" s="19"/>
      <c r="AB559" s="19"/>
      <c r="AC559" s="19"/>
      <c r="AD559" s="10">
        <f>V559/1.23</f>
        <v>8.94308943089431</v>
      </c>
      <c r="AE559" s="10">
        <f>AD559*1.1</f>
        <v>9.83739837398374</v>
      </c>
      <c r="AF559" s="20">
        <f>AE559/4.55</f>
        <v>2.162065576699723</v>
      </c>
      <c r="AG559" s="20">
        <f>AF559*D559</f>
        <v>23.782721343696956</v>
      </c>
    </row>
    <row r="560" spans="1:33" ht="12.75">
      <c r="A560" s="10" t="s">
        <v>19</v>
      </c>
      <c r="B560" s="12">
        <v>3165140391450</v>
      </c>
      <c r="C560" s="13" t="s">
        <v>1121</v>
      </c>
      <c r="D560" s="13">
        <v>24</v>
      </c>
      <c r="E560" s="13">
        <v>30</v>
      </c>
      <c r="F560" s="14">
        <f>E560/1.23</f>
        <v>24.390243902439025</v>
      </c>
      <c r="G560" s="13">
        <f>F560*1.1</f>
        <v>26.82926829268293</v>
      </c>
      <c r="H560" s="14">
        <f>G560/4.55</f>
        <v>5.8965424819083365</v>
      </c>
      <c r="I560" s="13">
        <f>(E560*0.3)</f>
        <v>9.000000000000002</v>
      </c>
      <c r="J560" s="13">
        <f>D560*E560</f>
        <v>720</v>
      </c>
      <c r="K560" s="13">
        <f>E560-I560</f>
        <v>21</v>
      </c>
      <c r="L560" s="13">
        <f>K560/1.23</f>
        <v>17.073170731707318</v>
      </c>
      <c r="M560" s="13">
        <f>L560*1.1</f>
        <v>18.780487804878053</v>
      </c>
      <c r="N560" s="14">
        <f>D560*H560</f>
        <v>141.51701956580007</v>
      </c>
      <c r="O560" s="14">
        <f>M560/4.55</f>
        <v>4.127579737335836</v>
      </c>
      <c r="P560" s="14">
        <f>D560*O560</f>
        <v>99.06191369606006</v>
      </c>
      <c r="Q560" s="13">
        <f>J560*0.3</f>
        <v>216.00000000000003</v>
      </c>
      <c r="R560" s="13">
        <f>J560-Q560</f>
        <v>504</v>
      </c>
      <c r="S560" s="13">
        <f>(E560*0.5)</f>
        <v>15</v>
      </c>
      <c r="T560" s="15">
        <f>J560*0.5</f>
        <v>360</v>
      </c>
      <c r="U560" s="16">
        <f>J560-T560</f>
        <v>360</v>
      </c>
      <c r="V560" s="17">
        <f>U560/D560</f>
        <v>15</v>
      </c>
      <c r="W560" s="17">
        <f>D560*V560</f>
        <v>360</v>
      </c>
      <c r="X560" s="18" t="s">
        <v>1122</v>
      </c>
      <c r="Y560" s="19">
        <v>8</v>
      </c>
      <c r="Z560" s="19"/>
      <c r="AA560" s="19"/>
      <c r="AB560" s="19"/>
      <c r="AC560" s="19"/>
      <c r="AD560" s="10">
        <f>V560/1.23</f>
        <v>12.195121951219512</v>
      </c>
      <c r="AE560" s="10">
        <f>AD560*1.1</f>
        <v>13.414634146341465</v>
      </c>
      <c r="AF560" s="20">
        <f>AE560/4.55</f>
        <v>2.9482712409541683</v>
      </c>
      <c r="AG560" s="20">
        <f>AF560*D560</f>
        <v>70.75850978290003</v>
      </c>
    </row>
    <row r="561" spans="1:33" ht="12.75">
      <c r="A561" s="10" t="s">
        <v>19</v>
      </c>
      <c r="B561" s="12">
        <v>3165140611572</v>
      </c>
      <c r="C561" s="13" t="s">
        <v>1123</v>
      </c>
      <c r="D561" s="13">
        <v>9</v>
      </c>
      <c r="E561" s="13">
        <v>51.56</v>
      </c>
      <c r="F561" s="14">
        <f>E561/1.23</f>
        <v>41.91869918699187</v>
      </c>
      <c r="G561" s="13">
        <f>F561*1.1</f>
        <v>46.11056910569106</v>
      </c>
      <c r="H561" s="14">
        <f>G561/4.55</f>
        <v>10.134191012239794</v>
      </c>
      <c r="I561" s="13">
        <f>(E561*0.3)</f>
        <v>15.468000000000004</v>
      </c>
      <c r="J561" s="13">
        <f>D561*E561</f>
        <v>464.04</v>
      </c>
      <c r="K561" s="13">
        <f>E561-I561</f>
        <v>36.092</v>
      </c>
      <c r="L561" s="13">
        <f>K561/1.23</f>
        <v>29.34308943089431</v>
      </c>
      <c r="M561" s="13">
        <f>L561*1.1</f>
        <v>32.27739837398374</v>
      </c>
      <c r="N561" s="14">
        <f>D561*H561</f>
        <v>91.20771911015815</v>
      </c>
      <c r="O561" s="14">
        <f>M561/4.55</f>
        <v>7.093933708567856</v>
      </c>
      <c r="P561" s="14">
        <f>D561*O561</f>
        <v>63.8454033771107</v>
      </c>
      <c r="Q561" s="13">
        <f>J561*0.3</f>
        <v>139.21200000000002</v>
      </c>
      <c r="R561" s="13">
        <f>J561-Q561</f>
        <v>324.828</v>
      </c>
      <c r="S561" s="13">
        <f>(E561*0.5)</f>
        <v>25.78</v>
      </c>
      <c r="T561" s="15">
        <f>J561*0.5</f>
        <v>232.02</v>
      </c>
      <c r="U561" s="16">
        <f>J561-T561</f>
        <v>232.02</v>
      </c>
      <c r="V561" s="17">
        <f>U561/D561</f>
        <v>25.78</v>
      </c>
      <c r="W561" s="17">
        <f>D561*V561</f>
        <v>232.02</v>
      </c>
      <c r="X561" s="18" t="s">
        <v>1124</v>
      </c>
      <c r="Y561" s="19">
        <v>8</v>
      </c>
      <c r="Z561" s="19"/>
      <c r="AA561" s="19"/>
      <c r="AB561" s="19"/>
      <c r="AC561" s="19"/>
      <c r="AD561" s="10">
        <f>V561/1.23</f>
        <v>20.959349593495936</v>
      </c>
      <c r="AE561" s="10">
        <f>AD561*1.1</f>
        <v>23.05528455284553</v>
      </c>
      <c r="AF561" s="20">
        <f>AE561/4.55</f>
        <v>5.067095506119897</v>
      </c>
      <c r="AG561" s="20">
        <f>AF561*D561</f>
        <v>45.603859555079076</v>
      </c>
    </row>
    <row r="562" spans="1:33" ht="12.75">
      <c r="A562" s="10" t="s">
        <v>19</v>
      </c>
      <c r="B562" s="12">
        <v>3165140390774</v>
      </c>
      <c r="C562" s="13" t="s">
        <v>1125</v>
      </c>
      <c r="D562" s="13">
        <v>9</v>
      </c>
      <c r="E562" s="13">
        <v>12</v>
      </c>
      <c r="F562" s="14">
        <f>E562/1.23</f>
        <v>9.75609756097561</v>
      </c>
      <c r="G562" s="13">
        <f>F562*1.1</f>
        <v>10.731707317073171</v>
      </c>
      <c r="H562" s="14">
        <f>G562/4.55</f>
        <v>2.3586169927633343</v>
      </c>
      <c r="I562" s="13">
        <f>(E562*0.3)</f>
        <v>3.6000000000000005</v>
      </c>
      <c r="J562" s="13">
        <f>D562*E562</f>
        <v>108</v>
      </c>
      <c r="K562" s="13">
        <f>E562-I562</f>
        <v>8.399999999999999</v>
      </c>
      <c r="L562" s="13">
        <f>K562/1.23</f>
        <v>6.829268292682926</v>
      </c>
      <c r="M562" s="13">
        <f>L562*1.1</f>
        <v>7.512195121951219</v>
      </c>
      <c r="N562" s="14">
        <f>D562*H562</f>
        <v>21.22755293487001</v>
      </c>
      <c r="O562" s="14">
        <f>M562/4.55</f>
        <v>1.6510318949343339</v>
      </c>
      <c r="P562" s="14">
        <f>D562*O562</f>
        <v>14.859287054409005</v>
      </c>
      <c r="Q562" s="13">
        <f>J562*0.3</f>
        <v>32.400000000000006</v>
      </c>
      <c r="R562" s="13">
        <f>J562-Q562</f>
        <v>75.6</v>
      </c>
      <c r="S562" s="13">
        <f>(E562*0.5)</f>
        <v>6</v>
      </c>
      <c r="T562" s="15">
        <f>J562*0.5</f>
        <v>54</v>
      </c>
      <c r="U562" s="16">
        <f>J562-T562</f>
        <v>54</v>
      </c>
      <c r="V562" s="17">
        <f>U562/D562</f>
        <v>6</v>
      </c>
      <c r="W562" s="17">
        <f>D562*V562</f>
        <v>54</v>
      </c>
      <c r="X562" s="18" t="s">
        <v>1126</v>
      </c>
      <c r="Y562" s="19">
        <v>8</v>
      </c>
      <c r="Z562" s="19"/>
      <c r="AA562" s="19"/>
      <c r="AB562" s="19"/>
      <c r="AC562" s="19"/>
      <c r="AD562" s="10">
        <f>V562/1.23</f>
        <v>4.878048780487805</v>
      </c>
      <c r="AE562" s="10">
        <f>AD562*1.1</f>
        <v>5.365853658536586</v>
      </c>
      <c r="AF562" s="20">
        <f>AE562/4.55</f>
        <v>1.1793084963816671</v>
      </c>
      <c r="AG562" s="20">
        <f>AF562*D562</f>
        <v>10.613776467435004</v>
      </c>
    </row>
    <row r="563" spans="1:33" ht="12.75">
      <c r="A563" s="10" t="s">
        <v>19</v>
      </c>
      <c r="B563" s="12">
        <v>3165140390828</v>
      </c>
      <c r="C563" s="13" t="s">
        <v>1127</v>
      </c>
      <c r="D563" s="13">
        <v>30</v>
      </c>
      <c r="E563" s="13">
        <v>25</v>
      </c>
      <c r="F563" s="14">
        <f>E563/1.23</f>
        <v>20.32520325203252</v>
      </c>
      <c r="G563" s="13">
        <f>F563*1.1</f>
        <v>22.357723577235774</v>
      </c>
      <c r="H563" s="14">
        <f>G563/4.55</f>
        <v>4.91378540159028</v>
      </c>
      <c r="I563" s="13">
        <f>(E563*0.3)</f>
        <v>7.500000000000001</v>
      </c>
      <c r="J563" s="13">
        <f>D563*E563</f>
        <v>750</v>
      </c>
      <c r="K563" s="13">
        <f>E563-I563</f>
        <v>17.5</v>
      </c>
      <c r="L563" s="13">
        <f>K563/1.23</f>
        <v>14.227642276422765</v>
      </c>
      <c r="M563" s="13">
        <f>L563*1.1</f>
        <v>15.650406504065042</v>
      </c>
      <c r="N563" s="14">
        <f>D563*H563</f>
        <v>147.4135620477084</v>
      </c>
      <c r="O563" s="14">
        <f>M563/4.55</f>
        <v>3.439649781113196</v>
      </c>
      <c r="P563" s="14">
        <f>D563*O563</f>
        <v>103.18949343339588</v>
      </c>
      <c r="Q563" s="13">
        <f>J563*0.3</f>
        <v>225.00000000000003</v>
      </c>
      <c r="R563" s="13">
        <f>J563-Q563</f>
        <v>525</v>
      </c>
      <c r="S563" s="13">
        <f>(E563*0.5)</f>
        <v>12.5</v>
      </c>
      <c r="T563" s="15">
        <f>J563*0.5</f>
        <v>375</v>
      </c>
      <c r="U563" s="16">
        <f>J563-T563</f>
        <v>375</v>
      </c>
      <c r="V563" s="17">
        <f>U563/D563</f>
        <v>12.5</v>
      </c>
      <c r="W563" s="17">
        <f>D563*V563</f>
        <v>375</v>
      </c>
      <c r="X563" s="18" t="s">
        <v>1128</v>
      </c>
      <c r="Y563" s="19">
        <v>8</v>
      </c>
      <c r="Z563" s="19"/>
      <c r="AA563" s="19"/>
      <c r="AB563" s="19"/>
      <c r="AC563" s="19"/>
      <c r="AD563" s="10">
        <f>V563/1.23</f>
        <v>10.16260162601626</v>
      </c>
      <c r="AE563" s="10">
        <f>AD563*1.1</f>
        <v>11.178861788617887</v>
      </c>
      <c r="AF563" s="20">
        <f>AE563/4.55</f>
        <v>2.45689270079514</v>
      </c>
      <c r="AG563" s="20">
        <f>AF563*D563</f>
        <v>73.7067810238542</v>
      </c>
    </row>
    <row r="564" spans="1:33" ht="12.75">
      <c r="A564" s="10" t="s">
        <v>19</v>
      </c>
      <c r="B564" s="12">
        <v>3165140391207</v>
      </c>
      <c r="C564" s="13" t="s">
        <v>1129</v>
      </c>
      <c r="D564" s="13">
        <v>25</v>
      </c>
      <c r="E564" s="13">
        <v>19</v>
      </c>
      <c r="F564" s="14">
        <f>E564/1.23</f>
        <v>15.447154471544716</v>
      </c>
      <c r="G564" s="13">
        <f>F564*1.1</f>
        <v>16.991869918699187</v>
      </c>
      <c r="H564" s="14">
        <f>G564/4.55</f>
        <v>3.734476905208613</v>
      </c>
      <c r="I564" s="13">
        <f>(E564*0.3)</f>
        <v>5.700000000000001</v>
      </c>
      <c r="J564" s="13">
        <f>D564*E564</f>
        <v>475</v>
      </c>
      <c r="K564" s="13">
        <f>E564-I564</f>
        <v>13.299999999999999</v>
      </c>
      <c r="L564" s="13">
        <f>K564/1.23</f>
        <v>10.8130081300813</v>
      </c>
      <c r="M564" s="13">
        <f>L564*1.1</f>
        <v>11.894308943089431</v>
      </c>
      <c r="N564" s="14">
        <f>D564*H564</f>
        <v>93.36192263021532</v>
      </c>
      <c r="O564" s="14">
        <f>M564/4.55</f>
        <v>2.614133833646029</v>
      </c>
      <c r="P564" s="14">
        <f>D564*O564</f>
        <v>65.35334584115073</v>
      </c>
      <c r="Q564" s="13">
        <f>J564*0.3</f>
        <v>142.50000000000003</v>
      </c>
      <c r="R564" s="13">
        <f>J564-Q564</f>
        <v>332.5</v>
      </c>
      <c r="S564" s="13">
        <f>(E564*0.5)</f>
        <v>9.5</v>
      </c>
      <c r="T564" s="15">
        <f>J564*0.5</f>
        <v>237.5</v>
      </c>
      <c r="U564" s="16">
        <f>J564-T564</f>
        <v>237.5</v>
      </c>
      <c r="V564" s="17">
        <f>U564/D564</f>
        <v>9.5</v>
      </c>
      <c r="W564" s="17">
        <f>D564*V564</f>
        <v>237.5</v>
      </c>
      <c r="X564" s="18" t="s">
        <v>1130</v>
      </c>
      <c r="Y564" s="19">
        <v>8</v>
      </c>
      <c r="Z564" s="19"/>
      <c r="AA564" s="19"/>
      <c r="AB564" s="19"/>
      <c r="AC564" s="19"/>
      <c r="AD564" s="10">
        <f>V564/1.23</f>
        <v>7.723577235772358</v>
      </c>
      <c r="AE564" s="10">
        <f>AD564*1.1</f>
        <v>8.495934959349594</v>
      </c>
      <c r="AF564" s="20">
        <f>AE564/4.55</f>
        <v>1.8672384526043064</v>
      </c>
      <c r="AG564" s="20">
        <f>AF564*D564</f>
        <v>46.68096131510766</v>
      </c>
    </row>
    <row r="565" spans="1:33" ht="12.75">
      <c r="A565" s="10" t="s">
        <v>19</v>
      </c>
      <c r="B565" s="12">
        <v>3165140392501</v>
      </c>
      <c r="C565" s="13" t="s">
        <v>1131</v>
      </c>
      <c r="D565" s="13">
        <v>43</v>
      </c>
      <c r="E565" s="13">
        <v>18</v>
      </c>
      <c r="F565" s="14">
        <f>E565/1.23</f>
        <v>14.634146341463415</v>
      </c>
      <c r="G565" s="13">
        <f>F565*1.1</f>
        <v>16.09756097560976</v>
      </c>
      <c r="H565" s="14">
        <f>G565/4.55</f>
        <v>3.5379254891450023</v>
      </c>
      <c r="I565" s="13">
        <f>(E565*0.3)</f>
        <v>5.4</v>
      </c>
      <c r="J565" s="13">
        <f>D565*E565</f>
        <v>774</v>
      </c>
      <c r="K565" s="13">
        <f>E565-I565</f>
        <v>12.6</v>
      </c>
      <c r="L565" s="13">
        <f>K565/1.23</f>
        <v>10.24390243902439</v>
      </c>
      <c r="M565" s="13">
        <f>L565*1.1</f>
        <v>11.26829268292683</v>
      </c>
      <c r="N565" s="14">
        <f>D565*H565</f>
        <v>152.1307960332351</v>
      </c>
      <c r="O565" s="14">
        <f>M565/4.55</f>
        <v>2.4765478424015015</v>
      </c>
      <c r="P565" s="14">
        <f>D565*O565</f>
        <v>106.49155722326456</v>
      </c>
      <c r="Q565" s="13">
        <f>J565*0.3</f>
        <v>232.20000000000005</v>
      </c>
      <c r="R565" s="13">
        <f>J565-Q565</f>
        <v>541.8</v>
      </c>
      <c r="S565" s="13">
        <f>(E565*0.5)</f>
        <v>9</v>
      </c>
      <c r="T565" s="15">
        <f>J565*0.5</f>
        <v>387</v>
      </c>
      <c r="U565" s="16">
        <f>J565-T565</f>
        <v>387</v>
      </c>
      <c r="V565" s="17">
        <f>U565/D565</f>
        <v>9</v>
      </c>
      <c r="W565" s="17">
        <f>D565*V565</f>
        <v>387</v>
      </c>
      <c r="X565" s="18" t="s">
        <v>1132</v>
      </c>
      <c r="Y565" s="19">
        <v>8</v>
      </c>
      <c r="Z565" s="19">
        <v>12.1</v>
      </c>
      <c r="AA565" s="19"/>
      <c r="AB565" s="19"/>
      <c r="AC565" s="19"/>
      <c r="AD565" s="10">
        <f>V565/1.23</f>
        <v>7.317073170731708</v>
      </c>
      <c r="AE565" s="10">
        <f>AD565*1.1</f>
        <v>8.04878048780488</v>
      </c>
      <c r="AF565" s="20">
        <f>AE565/4.55</f>
        <v>1.7689627445725011</v>
      </c>
      <c r="AG565" s="20">
        <f>AF565*D565</f>
        <v>76.06539801661755</v>
      </c>
    </row>
    <row r="566" spans="1:33" ht="12.75">
      <c r="A566" s="10" t="s">
        <v>19</v>
      </c>
      <c r="B566" s="12">
        <v>3165140936873</v>
      </c>
      <c r="C566" s="13" t="s">
        <v>1133</v>
      </c>
      <c r="D566" s="13">
        <v>3</v>
      </c>
      <c r="E566" s="13">
        <v>20</v>
      </c>
      <c r="F566" s="14">
        <f>E566/1.23</f>
        <v>16.260162601626018</v>
      </c>
      <c r="G566" s="13">
        <f>F566*1.1</f>
        <v>17.886178861788622</v>
      </c>
      <c r="H566" s="14">
        <f>G566/4.55</f>
        <v>3.931028321272225</v>
      </c>
      <c r="I566" s="13">
        <f>(E566*0.3)</f>
        <v>6.000000000000001</v>
      </c>
      <c r="J566" s="13">
        <f>D566*E566</f>
        <v>60</v>
      </c>
      <c r="K566" s="13">
        <f>E566-I566</f>
        <v>14</v>
      </c>
      <c r="L566" s="13">
        <f>K566/1.23</f>
        <v>11.382113821138212</v>
      </c>
      <c r="M566" s="13">
        <f>L566*1.1</f>
        <v>12.520325203252034</v>
      </c>
      <c r="N566" s="14">
        <f>D566*H566</f>
        <v>11.793084963816675</v>
      </c>
      <c r="O566" s="14">
        <f>M566/4.55</f>
        <v>2.7517198248905568</v>
      </c>
      <c r="P566" s="14">
        <f>D566*O566</f>
        <v>8.25515947467167</v>
      </c>
      <c r="Q566" s="13">
        <f>J566*0.3</f>
        <v>18.000000000000004</v>
      </c>
      <c r="R566" s="13">
        <f>J566-Q566</f>
        <v>42</v>
      </c>
      <c r="S566" s="13">
        <f>(E566*0.5)</f>
        <v>10</v>
      </c>
      <c r="T566" s="15">
        <f>J566*0.5</f>
        <v>30</v>
      </c>
      <c r="U566" s="16">
        <f>J566-T566</f>
        <v>30</v>
      </c>
      <c r="V566" s="17">
        <f>U566/D566</f>
        <v>10</v>
      </c>
      <c r="W566" s="17">
        <f>D566*V566</f>
        <v>30</v>
      </c>
      <c r="X566" s="18" t="s">
        <v>1134</v>
      </c>
      <c r="Y566" s="19">
        <v>8</v>
      </c>
      <c r="Z566" s="19"/>
      <c r="AA566" s="19"/>
      <c r="AB566" s="19"/>
      <c r="AC566" s="19"/>
      <c r="AD566" s="10">
        <f>V566/1.23</f>
        <v>8.130081300813009</v>
      </c>
      <c r="AE566" s="10">
        <f>AD566*1.1</f>
        <v>8.943089430894311</v>
      </c>
      <c r="AF566" s="20">
        <f>AE566/4.55</f>
        <v>1.9655141606361124</v>
      </c>
      <c r="AG566" s="20">
        <f>AF566*D566</f>
        <v>5.896542481908337</v>
      </c>
    </row>
    <row r="567" spans="1:33" ht="12.75">
      <c r="A567" s="10" t="s">
        <v>19</v>
      </c>
      <c r="B567" s="12">
        <v>3165140392495</v>
      </c>
      <c r="C567" s="13" t="s">
        <v>1135</v>
      </c>
      <c r="D567" s="13">
        <v>55</v>
      </c>
      <c r="E567" s="13">
        <v>29</v>
      </c>
      <c r="F567" s="14">
        <f>E567/1.23</f>
        <v>23.577235772357724</v>
      </c>
      <c r="G567" s="13">
        <f>F567*1.1</f>
        <v>25.9349593495935</v>
      </c>
      <c r="H567" s="14">
        <f>G567/4.55</f>
        <v>5.699991065844725</v>
      </c>
      <c r="I567" s="13">
        <f>(E567*0.3)</f>
        <v>8.700000000000001</v>
      </c>
      <c r="J567" s="13">
        <f>D567*E567</f>
        <v>1595</v>
      </c>
      <c r="K567" s="13">
        <f>E567-I567</f>
        <v>20.299999999999997</v>
      </c>
      <c r="L567" s="13">
        <f>K567/1.23</f>
        <v>16.504065040650403</v>
      </c>
      <c r="M567" s="13">
        <f>L567*1.1</f>
        <v>18.154471544715445</v>
      </c>
      <c r="N567" s="14">
        <f>D567*H567</f>
        <v>313.4995086214599</v>
      </c>
      <c r="O567" s="14">
        <f>M567/4.55</f>
        <v>3.9899937460913066</v>
      </c>
      <c r="P567" s="14">
        <f>D567*O567</f>
        <v>219.44965603502186</v>
      </c>
      <c r="Q567" s="13">
        <f>J567*0.3</f>
        <v>478.50000000000006</v>
      </c>
      <c r="R567" s="13">
        <f>J567-Q567</f>
        <v>1116.5</v>
      </c>
      <c r="S567" s="13">
        <f>(E567*0.5)</f>
        <v>14.5</v>
      </c>
      <c r="T567" s="15">
        <f>J567*0.5</f>
        <v>797.5</v>
      </c>
      <c r="U567" s="16">
        <f>J567-T567</f>
        <v>797.5</v>
      </c>
      <c r="V567" s="17">
        <f>U567/D567</f>
        <v>14.5</v>
      </c>
      <c r="W567" s="17">
        <f>D567*V567</f>
        <v>797.5</v>
      </c>
      <c r="X567" s="18" t="s">
        <v>1136</v>
      </c>
      <c r="Y567" s="19">
        <v>8</v>
      </c>
      <c r="Z567" s="19">
        <v>12.1</v>
      </c>
      <c r="AA567" s="19"/>
      <c r="AB567" s="19"/>
      <c r="AC567" s="19"/>
      <c r="AD567" s="10">
        <f>V567/1.23</f>
        <v>11.788617886178862</v>
      </c>
      <c r="AE567" s="10">
        <f>AD567*1.1</f>
        <v>12.96747967479675</v>
      </c>
      <c r="AF567" s="20">
        <f>AE567/4.55</f>
        <v>2.8499955329223625</v>
      </c>
      <c r="AG567" s="20">
        <f>AF567*D567</f>
        <v>156.74975431072994</v>
      </c>
    </row>
    <row r="568" spans="1:33" ht="12.75">
      <c r="A568" s="10" t="s">
        <v>19</v>
      </c>
      <c r="B568" s="12">
        <v>3165140391214</v>
      </c>
      <c r="C568" s="13" t="s">
        <v>1137</v>
      </c>
      <c r="D568" s="13">
        <v>19</v>
      </c>
      <c r="E568" s="13">
        <v>19</v>
      </c>
      <c r="F568" s="14">
        <f>E568/1.23</f>
        <v>15.447154471544716</v>
      </c>
      <c r="G568" s="13">
        <f>F568*1.1</f>
        <v>16.991869918699187</v>
      </c>
      <c r="H568" s="14">
        <f>G568/4.55</f>
        <v>3.734476905208613</v>
      </c>
      <c r="I568" s="13">
        <f>(E568*0.3)</f>
        <v>5.700000000000001</v>
      </c>
      <c r="J568" s="13">
        <f>D568*E568</f>
        <v>361</v>
      </c>
      <c r="K568" s="13">
        <f>E568-I568</f>
        <v>13.299999999999999</v>
      </c>
      <c r="L568" s="13">
        <f>K568/1.23</f>
        <v>10.8130081300813</v>
      </c>
      <c r="M568" s="13">
        <f>L568*1.1</f>
        <v>11.894308943089431</v>
      </c>
      <c r="N568" s="14">
        <f>D568*H568</f>
        <v>70.95506119896365</v>
      </c>
      <c r="O568" s="14">
        <f>M568/4.55</f>
        <v>2.614133833646029</v>
      </c>
      <c r="P568" s="14">
        <f>D568*O568</f>
        <v>49.66854283927455</v>
      </c>
      <c r="Q568" s="13">
        <f>J568*0.3</f>
        <v>108.30000000000001</v>
      </c>
      <c r="R568" s="13">
        <f>J568-Q568</f>
        <v>252.7</v>
      </c>
      <c r="S568" s="13">
        <f>(E568*0.5)</f>
        <v>9.5</v>
      </c>
      <c r="T568" s="15">
        <f>J568*0.5</f>
        <v>180.5</v>
      </c>
      <c r="U568" s="16">
        <f>J568-T568</f>
        <v>180.5</v>
      </c>
      <c r="V568" s="17">
        <f>U568/D568</f>
        <v>9.5</v>
      </c>
      <c r="W568" s="17">
        <f>D568*V568</f>
        <v>180.5</v>
      </c>
      <c r="X568" s="18" t="s">
        <v>1138</v>
      </c>
      <c r="Y568" s="19">
        <v>8</v>
      </c>
      <c r="Z568" s="19"/>
      <c r="AA568" s="19"/>
      <c r="AB568" s="19"/>
      <c r="AC568" s="19"/>
      <c r="AD568" s="10">
        <f>V568/1.23</f>
        <v>7.723577235772358</v>
      </c>
      <c r="AE568" s="10">
        <f>AD568*1.1</f>
        <v>8.495934959349594</v>
      </c>
      <c r="AF568" s="20">
        <f>AE568/4.55</f>
        <v>1.8672384526043064</v>
      </c>
      <c r="AG568" s="20">
        <f>AF568*D568</f>
        <v>35.477530599481824</v>
      </c>
    </row>
    <row r="569" spans="1:33" ht="12.75">
      <c r="A569" s="10" t="s">
        <v>19</v>
      </c>
      <c r="B569" s="12">
        <v>3165140391153</v>
      </c>
      <c r="C569" s="13" t="s">
        <v>1139</v>
      </c>
      <c r="D569" s="13">
        <v>21</v>
      </c>
      <c r="E569" s="13">
        <v>19</v>
      </c>
      <c r="F569" s="14">
        <f>E569/1.23</f>
        <v>15.447154471544716</v>
      </c>
      <c r="G569" s="13">
        <f>F569*1.1</f>
        <v>16.991869918699187</v>
      </c>
      <c r="H569" s="14">
        <f>G569/4.55</f>
        <v>3.734476905208613</v>
      </c>
      <c r="I569" s="13">
        <f>(E569*0.3)</f>
        <v>5.700000000000001</v>
      </c>
      <c r="J569" s="13">
        <f>D569*E569</f>
        <v>399</v>
      </c>
      <c r="K569" s="13">
        <f>E569-I569</f>
        <v>13.299999999999999</v>
      </c>
      <c r="L569" s="13">
        <f>K569/1.23</f>
        <v>10.8130081300813</v>
      </c>
      <c r="M569" s="13">
        <f>L569*1.1</f>
        <v>11.894308943089431</v>
      </c>
      <c r="N569" s="14">
        <f>D569*H569</f>
        <v>78.42401500938087</v>
      </c>
      <c r="O569" s="14">
        <f>M569/4.55</f>
        <v>2.614133833646029</v>
      </c>
      <c r="P569" s="14">
        <f>D569*O569</f>
        <v>54.89681050656661</v>
      </c>
      <c r="Q569" s="13">
        <f>J569*0.3</f>
        <v>119.70000000000002</v>
      </c>
      <c r="R569" s="13">
        <f>J569-Q569</f>
        <v>279.29999999999995</v>
      </c>
      <c r="S569" s="13">
        <f>(E569*0.5)</f>
        <v>9.5</v>
      </c>
      <c r="T569" s="15">
        <f>J569*0.5</f>
        <v>199.5</v>
      </c>
      <c r="U569" s="16">
        <f>J569-T569</f>
        <v>199.5</v>
      </c>
      <c r="V569" s="17">
        <f>U569/D569</f>
        <v>9.5</v>
      </c>
      <c r="W569" s="17">
        <f>D569*V569</f>
        <v>199.5</v>
      </c>
      <c r="X569" s="18" t="s">
        <v>1140</v>
      </c>
      <c r="Y569" s="19">
        <v>8</v>
      </c>
      <c r="Z569" s="19"/>
      <c r="AA569" s="19"/>
      <c r="AB569" s="19"/>
      <c r="AC569" s="19"/>
      <c r="AD569" s="10">
        <f>V569/1.23</f>
        <v>7.723577235772358</v>
      </c>
      <c r="AE569" s="10">
        <f>AD569*1.1</f>
        <v>8.495934959349594</v>
      </c>
      <c r="AF569" s="20">
        <f>AE569/4.55</f>
        <v>1.8672384526043064</v>
      </c>
      <c r="AG569" s="20">
        <f>AF569*D569</f>
        <v>39.21200750469043</v>
      </c>
    </row>
    <row r="570" spans="1:33" ht="12.75">
      <c r="A570" s="10" t="s">
        <v>19</v>
      </c>
      <c r="B570" s="12">
        <v>3165140390767</v>
      </c>
      <c r="C570" s="13" t="s">
        <v>1141</v>
      </c>
      <c r="D570" s="13">
        <v>8</v>
      </c>
      <c r="E570" s="13">
        <v>14</v>
      </c>
      <c r="F570" s="14">
        <f>E570/1.23</f>
        <v>11.382113821138212</v>
      </c>
      <c r="G570" s="13">
        <f>F570*1.1</f>
        <v>12.520325203252034</v>
      </c>
      <c r="H570" s="14">
        <f>G570/4.55</f>
        <v>2.7517198248905568</v>
      </c>
      <c r="I570" s="13">
        <f>(E570*0.3)</f>
        <v>4.200000000000001</v>
      </c>
      <c r="J570" s="13">
        <f>D570*E570</f>
        <v>112</v>
      </c>
      <c r="K570" s="13">
        <f>E570-I570</f>
        <v>9.799999999999999</v>
      </c>
      <c r="L570" s="13">
        <f>K570/1.23</f>
        <v>7.967479674796747</v>
      </c>
      <c r="M570" s="13">
        <f>L570*1.1</f>
        <v>8.764227642276422</v>
      </c>
      <c r="N570" s="14">
        <f>D570*H570</f>
        <v>22.013758599124454</v>
      </c>
      <c r="O570" s="14">
        <f>M570/4.55</f>
        <v>1.9262038774233896</v>
      </c>
      <c r="P570" s="14">
        <f>D570*O570</f>
        <v>15.409631019387117</v>
      </c>
      <c r="Q570" s="13">
        <f>J570*0.3</f>
        <v>33.60000000000001</v>
      </c>
      <c r="R570" s="13">
        <f>J570-Q570</f>
        <v>78.39999999999999</v>
      </c>
      <c r="S570" s="13">
        <f>(E570*0.5)</f>
        <v>7</v>
      </c>
      <c r="T570" s="15">
        <f>J570*0.5</f>
        <v>56</v>
      </c>
      <c r="U570" s="16">
        <f>J570-T570</f>
        <v>56</v>
      </c>
      <c r="V570" s="17">
        <f>U570/D570</f>
        <v>7</v>
      </c>
      <c r="W570" s="17">
        <f>D570*V570</f>
        <v>56</v>
      </c>
      <c r="X570" s="18" t="s">
        <v>1142</v>
      </c>
      <c r="Y570" s="19">
        <v>8</v>
      </c>
      <c r="Z570" s="19"/>
      <c r="AA570" s="19"/>
      <c r="AB570" s="19"/>
      <c r="AC570" s="19"/>
      <c r="AD570" s="10">
        <f>V570/1.23</f>
        <v>5.691056910569106</v>
      </c>
      <c r="AE570" s="10">
        <f>AD570*1.1</f>
        <v>6.260162601626017</v>
      </c>
      <c r="AF570" s="20">
        <f>AE570/4.55</f>
        <v>1.3758599124452784</v>
      </c>
      <c r="AG570" s="20">
        <f>AF570*D570</f>
        <v>11.006879299562227</v>
      </c>
    </row>
    <row r="571" spans="1:33" ht="12.75">
      <c r="A571" s="10" t="s">
        <v>19</v>
      </c>
      <c r="B571" s="12">
        <v>3165140390842</v>
      </c>
      <c r="C571" s="13" t="s">
        <v>1143</v>
      </c>
      <c r="D571" s="13">
        <v>19</v>
      </c>
      <c r="E571" s="13">
        <v>19</v>
      </c>
      <c r="F571" s="14">
        <f>E571/1.23</f>
        <v>15.447154471544716</v>
      </c>
      <c r="G571" s="13">
        <f>F571*1.1</f>
        <v>16.991869918699187</v>
      </c>
      <c r="H571" s="14">
        <f>G571/4.55</f>
        <v>3.734476905208613</v>
      </c>
      <c r="I571" s="13">
        <f>(E571*0.3)</f>
        <v>5.700000000000001</v>
      </c>
      <c r="J571" s="13">
        <f>D571*E571</f>
        <v>361</v>
      </c>
      <c r="K571" s="13">
        <f>E571-I571</f>
        <v>13.299999999999999</v>
      </c>
      <c r="L571" s="13">
        <f>K571/1.23</f>
        <v>10.8130081300813</v>
      </c>
      <c r="M571" s="13">
        <f>L571*1.1</f>
        <v>11.894308943089431</v>
      </c>
      <c r="N571" s="14">
        <f>D571*H571</f>
        <v>70.95506119896365</v>
      </c>
      <c r="O571" s="14">
        <f>M571/4.55</f>
        <v>2.614133833646029</v>
      </c>
      <c r="P571" s="14">
        <f>D571*O571</f>
        <v>49.66854283927455</v>
      </c>
      <c r="Q571" s="13">
        <f>J571*0.3</f>
        <v>108.30000000000001</v>
      </c>
      <c r="R571" s="13">
        <f>J571-Q571</f>
        <v>252.7</v>
      </c>
      <c r="S571" s="13">
        <f>(E571*0.5)</f>
        <v>9.5</v>
      </c>
      <c r="T571" s="15">
        <f>J571*0.5</f>
        <v>180.5</v>
      </c>
      <c r="U571" s="16">
        <f>J571-T571</f>
        <v>180.5</v>
      </c>
      <c r="V571" s="17">
        <f>U571/D571</f>
        <v>9.5</v>
      </c>
      <c r="W571" s="17">
        <f>D571*V571</f>
        <v>180.5</v>
      </c>
      <c r="X571" s="18" t="s">
        <v>1144</v>
      </c>
      <c r="Y571" s="19">
        <v>8</v>
      </c>
      <c r="Z571" s="19"/>
      <c r="AA571" s="19"/>
      <c r="AB571" s="19"/>
      <c r="AC571" s="19"/>
      <c r="AD571" s="10">
        <f>V571/1.23</f>
        <v>7.723577235772358</v>
      </c>
      <c r="AE571" s="10">
        <f>AD571*1.1</f>
        <v>8.495934959349594</v>
      </c>
      <c r="AF571" s="20">
        <f>AE571/4.55</f>
        <v>1.8672384526043064</v>
      </c>
      <c r="AG571" s="20">
        <f>AF571*D571</f>
        <v>35.477530599481824</v>
      </c>
    </row>
    <row r="572" spans="1:33" ht="12.75">
      <c r="A572" s="10" t="s">
        <v>19</v>
      </c>
      <c r="B572" s="12">
        <v>3165140390859</v>
      </c>
      <c r="C572" s="13" t="s">
        <v>1145</v>
      </c>
      <c r="D572" s="13">
        <v>24</v>
      </c>
      <c r="E572" s="13">
        <v>19</v>
      </c>
      <c r="F572" s="14">
        <f>E572/1.23</f>
        <v>15.447154471544716</v>
      </c>
      <c r="G572" s="13">
        <f>F572*1.1</f>
        <v>16.991869918699187</v>
      </c>
      <c r="H572" s="14">
        <f>G572/4.55</f>
        <v>3.734476905208613</v>
      </c>
      <c r="I572" s="13">
        <f>(E572*0.3)</f>
        <v>5.700000000000001</v>
      </c>
      <c r="J572" s="13">
        <f>D572*E572</f>
        <v>456</v>
      </c>
      <c r="K572" s="13">
        <f>E572-I572</f>
        <v>13.299999999999999</v>
      </c>
      <c r="L572" s="13">
        <f>K572/1.23</f>
        <v>10.8130081300813</v>
      </c>
      <c r="M572" s="13">
        <f>L572*1.1</f>
        <v>11.894308943089431</v>
      </c>
      <c r="N572" s="14">
        <f>D572*H572</f>
        <v>89.62744572500671</v>
      </c>
      <c r="O572" s="14">
        <f>M572/4.55</f>
        <v>2.614133833646029</v>
      </c>
      <c r="P572" s="14">
        <f>D572*O572</f>
        <v>62.73921200750469</v>
      </c>
      <c r="Q572" s="13">
        <f>J572*0.3</f>
        <v>136.8</v>
      </c>
      <c r="R572" s="13">
        <f>J572-Q572</f>
        <v>319.2</v>
      </c>
      <c r="S572" s="13">
        <f>(E572*0.5)</f>
        <v>9.5</v>
      </c>
      <c r="T572" s="15">
        <f>J572*0.5</f>
        <v>228</v>
      </c>
      <c r="U572" s="16">
        <f>J572-T572</f>
        <v>228</v>
      </c>
      <c r="V572" s="17">
        <f>U572/D572</f>
        <v>9.5</v>
      </c>
      <c r="W572" s="17">
        <f>D572*V572</f>
        <v>228</v>
      </c>
      <c r="X572" s="18" t="s">
        <v>1146</v>
      </c>
      <c r="Y572" s="19">
        <v>8</v>
      </c>
      <c r="Z572" s="19"/>
      <c r="AA572" s="19"/>
      <c r="AB572" s="19"/>
      <c r="AC572" s="19"/>
      <c r="AD572" s="10">
        <f>V572/1.23</f>
        <v>7.723577235772358</v>
      </c>
      <c r="AE572" s="10">
        <f>AD572*1.1</f>
        <v>8.495934959349594</v>
      </c>
      <c r="AF572" s="20">
        <f>AE572/4.55</f>
        <v>1.8672384526043064</v>
      </c>
      <c r="AG572" s="20">
        <f>AF572*D572</f>
        <v>44.813722862503354</v>
      </c>
    </row>
    <row r="573" spans="1:33" ht="12.75">
      <c r="A573" s="10" t="s">
        <v>19</v>
      </c>
      <c r="B573" s="12">
        <v>3165140882132</v>
      </c>
      <c r="C573" s="13" t="s">
        <v>1147</v>
      </c>
      <c r="D573" s="13">
        <v>10</v>
      </c>
      <c r="E573" s="13">
        <v>85</v>
      </c>
      <c r="F573" s="14">
        <f>E573/1.23</f>
        <v>69.10569105691057</v>
      </c>
      <c r="G573" s="13">
        <f>F573*1.1</f>
        <v>76.01626016260164</v>
      </c>
      <c r="H573" s="14">
        <f>G573/4.55</f>
        <v>16.706870365406953</v>
      </c>
      <c r="I573" s="13">
        <f>(E573*0.3)</f>
        <v>25.500000000000004</v>
      </c>
      <c r="J573" s="13">
        <f>D573*E573</f>
        <v>850</v>
      </c>
      <c r="K573" s="13">
        <f>E573-I573</f>
        <v>59.5</v>
      </c>
      <c r="L573" s="13">
        <f>K573/1.23</f>
        <v>48.3739837398374</v>
      </c>
      <c r="M573" s="13">
        <f>L573*1.1</f>
        <v>53.211382113821145</v>
      </c>
      <c r="N573" s="14">
        <f>D573*H573</f>
        <v>167.06870365406954</v>
      </c>
      <c r="O573" s="14">
        <f>M573/4.55</f>
        <v>11.694809255784868</v>
      </c>
      <c r="P573" s="14">
        <f>D573*O573</f>
        <v>116.94809255784868</v>
      </c>
      <c r="Q573" s="13">
        <f>J573*0.3</f>
        <v>255.00000000000003</v>
      </c>
      <c r="R573" s="13">
        <f>J573-Q573</f>
        <v>595</v>
      </c>
      <c r="S573" s="13">
        <f>(E573*0.5)</f>
        <v>42.5</v>
      </c>
      <c r="T573" s="15">
        <f>J573*0.5</f>
        <v>425</v>
      </c>
      <c r="U573" s="16">
        <f>J573-T573</f>
        <v>425</v>
      </c>
      <c r="V573" s="17">
        <f>U573/D573</f>
        <v>42.5</v>
      </c>
      <c r="W573" s="17">
        <f>D573*V573</f>
        <v>425</v>
      </c>
      <c r="X573" s="18" t="s">
        <v>1148</v>
      </c>
      <c r="Y573" s="19">
        <v>8</v>
      </c>
      <c r="Z573" s="19">
        <v>11.2</v>
      </c>
      <c r="AA573" s="19"/>
      <c r="AB573" s="19"/>
      <c r="AC573" s="19"/>
      <c r="AD573" s="10">
        <f>V573/1.23</f>
        <v>34.552845528455286</v>
      </c>
      <c r="AE573" s="10">
        <f>AD573*1.1</f>
        <v>38.00813008130082</v>
      </c>
      <c r="AF573" s="20">
        <f>AE573/4.55</f>
        <v>8.353435182703477</v>
      </c>
      <c r="AG573" s="20">
        <f>AF573*D573</f>
        <v>83.53435182703477</v>
      </c>
    </row>
    <row r="574" spans="1:33" ht="12.75">
      <c r="A574" s="10" t="s">
        <v>19</v>
      </c>
      <c r="B574" s="12">
        <v>3165140358422</v>
      </c>
      <c r="C574" s="13" t="s">
        <v>1149</v>
      </c>
      <c r="D574" s="13">
        <v>1</v>
      </c>
      <c r="E574" s="13">
        <v>59.94</v>
      </c>
      <c r="F574" s="14">
        <f>E574/1.23</f>
        <v>48.731707317073166</v>
      </c>
      <c r="G574" s="13">
        <f>F574*1.1</f>
        <v>53.604878048780485</v>
      </c>
      <c r="H574" s="14">
        <f>G574/4.55</f>
        <v>11.781291878852855</v>
      </c>
      <c r="I574" s="13">
        <f>(E574*0.3)</f>
        <v>17.982000000000003</v>
      </c>
      <c r="J574" s="13">
        <f>D574*E574</f>
        <v>59.94</v>
      </c>
      <c r="K574" s="13">
        <f>E574-I574</f>
        <v>41.958</v>
      </c>
      <c r="L574" s="13">
        <f>K574/1.23</f>
        <v>34.11219512195122</v>
      </c>
      <c r="M574" s="13">
        <f>L574*1.1</f>
        <v>37.52341463414634</v>
      </c>
      <c r="N574" s="14">
        <f>D574*H574</f>
        <v>11.781291878852855</v>
      </c>
      <c r="O574" s="14">
        <f>M574/4.55</f>
        <v>8.246904315196998</v>
      </c>
      <c r="P574" s="14">
        <f>D574*O574</f>
        <v>8.246904315196998</v>
      </c>
      <c r="Q574" s="13">
        <f>J574*0.3</f>
        <v>17.982000000000003</v>
      </c>
      <c r="R574" s="13">
        <f>J574-Q574</f>
        <v>41.958</v>
      </c>
      <c r="S574" s="13">
        <f>(E574*0.5)</f>
        <v>29.97</v>
      </c>
      <c r="T574" s="15">
        <f>J574*0.5</f>
        <v>29.97</v>
      </c>
      <c r="U574" s="16">
        <f>J574-T574</f>
        <v>29.97</v>
      </c>
      <c r="V574" s="17">
        <f>U574/D574</f>
        <v>29.97</v>
      </c>
      <c r="W574" s="17">
        <f>D574*V574</f>
        <v>29.97</v>
      </c>
      <c r="X574" s="18" t="s">
        <v>1150</v>
      </c>
      <c r="Y574" s="19">
        <v>8</v>
      </c>
      <c r="Z574" s="19"/>
      <c r="AA574" s="19"/>
      <c r="AB574" s="19"/>
      <c r="AC574" s="19"/>
      <c r="AD574" s="10">
        <f>V574/1.23</f>
        <v>24.365853658536583</v>
      </c>
      <c r="AE574" s="10">
        <f>AD574*1.1</f>
        <v>26.802439024390242</v>
      </c>
      <c r="AF574" s="20">
        <f>AE574/4.55</f>
        <v>5.8906459394264274</v>
      </c>
      <c r="AG574" s="20">
        <f>AF574*D574</f>
        <v>5.8906459394264274</v>
      </c>
    </row>
    <row r="575" spans="1:33" ht="12.75">
      <c r="A575" s="10" t="s">
        <v>19</v>
      </c>
      <c r="B575" s="12">
        <v>3165140358637</v>
      </c>
      <c r="C575" s="13" t="s">
        <v>1151</v>
      </c>
      <c r="D575" s="13">
        <v>3</v>
      </c>
      <c r="E575" s="13">
        <v>89.09</v>
      </c>
      <c r="F575" s="14">
        <f>E575/1.23</f>
        <v>72.4308943089431</v>
      </c>
      <c r="G575" s="13">
        <f>F575*1.1</f>
        <v>79.67398373983741</v>
      </c>
      <c r="H575" s="14">
        <f>G575/4.55</f>
        <v>17.510765657107125</v>
      </c>
      <c r="I575" s="13">
        <f>(E575*0.3)</f>
        <v>26.727000000000004</v>
      </c>
      <c r="J575" s="13">
        <f>D575*E575</f>
        <v>267.27</v>
      </c>
      <c r="K575" s="13">
        <f>E575-I575</f>
        <v>62.363</v>
      </c>
      <c r="L575" s="13">
        <f>K575/1.23</f>
        <v>50.701626016260164</v>
      </c>
      <c r="M575" s="13">
        <f>L575*1.1</f>
        <v>55.77178861788619</v>
      </c>
      <c r="N575" s="14">
        <f>D575*H575</f>
        <v>52.53229697132137</v>
      </c>
      <c r="O575" s="14">
        <f>M575/4.55</f>
        <v>12.257535959974987</v>
      </c>
      <c r="P575" s="14">
        <f>D575*O575</f>
        <v>36.77260787992496</v>
      </c>
      <c r="Q575" s="13">
        <f>J575*0.3</f>
        <v>80.18100000000001</v>
      </c>
      <c r="R575" s="13">
        <f>J575-Q575</f>
        <v>187.08899999999997</v>
      </c>
      <c r="S575" s="13">
        <f>(E575*0.5)</f>
        <v>44.545</v>
      </c>
      <c r="T575" s="15">
        <f>J575*0.5</f>
        <v>133.635</v>
      </c>
      <c r="U575" s="16">
        <f>J575-T575</f>
        <v>133.635</v>
      </c>
      <c r="V575" s="17">
        <f>U575/D575</f>
        <v>44.544999999999995</v>
      </c>
      <c r="W575" s="17">
        <f>D575*V575</f>
        <v>133.635</v>
      </c>
      <c r="X575" s="18" t="s">
        <v>1152</v>
      </c>
      <c r="Y575" s="19">
        <v>8</v>
      </c>
      <c r="Z575" s="19"/>
      <c r="AA575" s="19"/>
      <c r="AB575" s="19"/>
      <c r="AC575" s="19"/>
      <c r="AD575" s="10">
        <f>V575/1.23</f>
        <v>36.21544715447154</v>
      </c>
      <c r="AE575" s="10">
        <f>AD575*1.1</f>
        <v>39.8369918699187</v>
      </c>
      <c r="AF575" s="20">
        <f>AE575/4.55</f>
        <v>8.75538282855356</v>
      </c>
      <c r="AG575" s="20">
        <f>AF575*D575</f>
        <v>26.266148485660683</v>
      </c>
    </row>
    <row r="576" spans="1:33" ht="12.75">
      <c r="A576" s="10" t="s">
        <v>19</v>
      </c>
      <c r="B576" s="12">
        <v>3165140358514</v>
      </c>
      <c r="C576" s="13" t="s">
        <v>1153</v>
      </c>
      <c r="D576" s="13">
        <v>2</v>
      </c>
      <c r="E576" s="13">
        <v>100</v>
      </c>
      <c r="F576" s="14">
        <f>E576/1.23</f>
        <v>81.30081300813008</v>
      </c>
      <c r="G576" s="13">
        <f>F576*1.1</f>
        <v>89.4308943089431</v>
      </c>
      <c r="H576" s="14">
        <f>G576/4.55</f>
        <v>19.65514160636112</v>
      </c>
      <c r="I576" s="13">
        <f>(E576*0.3)</f>
        <v>30.000000000000004</v>
      </c>
      <c r="J576" s="13">
        <f>D576*E576</f>
        <v>200</v>
      </c>
      <c r="K576" s="13">
        <f>E576-I576</f>
        <v>70</v>
      </c>
      <c r="L576" s="13">
        <f>K576/1.23</f>
        <v>56.91056910569106</v>
      </c>
      <c r="M576" s="13">
        <f>L576*1.1</f>
        <v>62.60162601626017</v>
      </c>
      <c r="N576" s="14">
        <f>D576*H576</f>
        <v>39.31028321272224</v>
      </c>
      <c r="O576" s="14">
        <f>M576/4.55</f>
        <v>13.758599124452784</v>
      </c>
      <c r="P576" s="14">
        <f>D576*O576</f>
        <v>27.51719824890557</v>
      </c>
      <c r="Q576" s="13">
        <f>J576*0.3</f>
        <v>60.00000000000001</v>
      </c>
      <c r="R576" s="13">
        <f>J576-Q576</f>
        <v>140</v>
      </c>
      <c r="S576" s="13">
        <f>(E576*0.5)</f>
        <v>50</v>
      </c>
      <c r="T576" s="15">
        <f>J576*0.5</f>
        <v>100</v>
      </c>
      <c r="U576" s="16">
        <f>J576-T576</f>
        <v>100</v>
      </c>
      <c r="V576" s="17">
        <f>U576/D576</f>
        <v>50</v>
      </c>
      <c r="W576" s="17">
        <f>D576*V576</f>
        <v>100</v>
      </c>
      <c r="X576" s="18" t="s">
        <v>1154</v>
      </c>
      <c r="Y576" s="19">
        <v>8</v>
      </c>
      <c r="Z576" s="19"/>
      <c r="AA576" s="19"/>
      <c r="AB576" s="19"/>
      <c r="AC576" s="19"/>
      <c r="AD576" s="10">
        <f>V576/1.23</f>
        <v>40.65040650406504</v>
      </c>
      <c r="AE576" s="10">
        <f>AD576*1.1</f>
        <v>44.71544715447155</v>
      </c>
      <c r="AF576" s="20">
        <f>AE576/4.55</f>
        <v>9.82757080318056</v>
      </c>
      <c r="AG576" s="20">
        <f>AF576*D576</f>
        <v>19.65514160636112</v>
      </c>
    </row>
    <row r="577" spans="1:33" ht="12.75">
      <c r="A577" s="10" t="s">
        <v>19</v>
      </c>
      <c r="B577" s="12">
        <v>3165140358088</v>
      </c>
      <c r="C577" s="13" t="s">
        <v>1155</v>
      </c>
      <c r="D577" s="13">
        <v>4</v>
      </c>
      <c r="E577" s="13">
        <v>112</v>
      </c>
      <c r="F577" s="14">
        <f>E577/1.23</f>
        <v>91.0569105691057</v>
      </c>
      <c r="G577" s="13">
        <f>F577*1.1</f>
        <v>100.16260162601627</v>
      </c>
      <c r="H577" s="14">
        <f>G577/4.55</f>
        <v>22.013758599124454</v>
      </c>
      <c r="I577" s="13">
        <f>(E577*0.3)</f>
        <v>33.60000000000001</v>
      </c>
      <c r="J577" s="13">
        <f>D577*E577</f>
        <v>448</v>
      </c>
      <c r="K577" s="13">
        <f>E577-I577</f>
        <v>78.39999999999999</v>
      </c>
      <c r="L577" s="13">
        <f>K577/1.23</f>
        <v>63.73983739837398</v>
      </c>
      <c r="M577" s="13">
        <f>L577*1.1</f>
        <v>70.11382113821138</v>
      </c>
      <c r="N577" s="14">
        <f>D577*H577</f>
        <v>88.05503439649782</v>
      </c>
      <c r="O577" s="14">
        <f>M577/4.55</f>
        <v>15.409631019387117</v>
      </c>
      <c r="P577" s="14">
        <f>D577*O577</f>
        <v>61.63852407754847</v>
      </c>
      <c r="Q577" s="13">
        <f>J577*0.3</f>
        <v>134.40000000000003</v>
      </c>
      <c r="R577" s="13">
        <f>J577-Q577</f>
        <v>313.59999999999997</v>
      </c>
      <c r="S577" s="13">
        <f>(E577*0.5)</f>
        <v>56</v>
      </c>
      <c r="T577" s="15">
        <f>J577*0.5</f>
        <v>224</v>
      </c>
      <c r="U577" s="16">
        <f>J577-T577</f>
        <v>224</v>
      </c>
      <c r="V577" s="17">
        <f>U577/D577</f>
        <v>56</v>
      </c>
      <c r="W577" s="17">
        <f>D577*V577</f>
        <v>224</v>
      </c>
      <c r="X577" s="18" t="s">
        <v>1156</v>
      </c>
      <c r="Y577" s="19">
        <v>8</v>
      </c>
      <c r="Z577" s="19"/>
      <c r="AA577" s="19"/>
      <c r="AB577" s="19"/>
      <c r="AC577" s="19"/>
      <c r="AD577" s="10">
        <f>V577/1.23</f>
        <v>45.52845528455285</v>
      </c>
      <c r="AE577" s="10">
        <f>AD577*1.1</f>
        <v>50.081300813008134</v>
      </c>
      <c r="AF577" s="20">
        <f>AE577/4.55</f>
        <v>11.006879299562227</v>
      </c>
      <c r="AG577" s="20">
        <f>AF577*D577</f>
        <v>44.02751719824891</v>
      </c>
    </row>
    <row r="578" spans="1:33" ht="12.75">
      <c r="A578" s="10" t="s">
        <v>19</v>
      </c>
      <c r="B578" s="12">
        <v>3165140358132</v>
      </c>
      <c r="C578" s="13" t="s">
        <v>1157</v>
      </c>
      <c r="D578" s="13">
        <v>2</v>
      </c>
      <c r="E578" s="13">
        <v>89</v>
      </c>
      <c r="F578" s="14">
        <f>E578/1.23</f>
        <v>72.35772357723577</v>
      </c>
      <c r="G578" s="13">
        <f>F578*1.1</f>
        <v>79.59349593495936</v>
      </c>
      <c r="H578" s="14">
        <f>G578/4.55</f>
        <v>17.4930760296614</v>
      </c>
      <c r="I578" s="13">
        <f>(E578*0.3)</f>
        <v>26.700000000000003</v>
      </c>
      <c r="J578" s="13">
        <f>D578*E578</f>
        <v>178</v>
      </c>
      <c r="K578" s="13">
        <f>E578-I578</f>
        <v>62.3</v>
      </c>
      <c r="L578" s="13">
        <f>K578/1.23</f>
        <v>50.65040650406504</v>
      </c>
      <c r="M578" s="13">
        <f>L578*1.1</f>
        <v>55.71544715447155</v>
      </c>
      <c r="N578" s="14">
        <f>D578*H578</f>
        <v>34.9861520593228</v>
      </c>
      <c r="O578" s="14">
        <f>M578/4.55</f>
        <v>12.245153220762978</v>
      </c>
      <c r="P578" s="14">
        <f>D578*O578</f>
        <v>24.490306441525956</v>
      </c>
      <c r="Q578" s="13">
        <f>J578*0.3</f>
        <v>53.400000000000006</v>
      </c>
      <c r="R578" s="13">
        <f>J578-Q578</f>
        <v>124.6</v>
      </c>
      <c r="S578" s="13">
        <f>(E578*0.5)</f>
        <v>44.5</v>
      </c>
      <c r="T578" s="15">
        <f>J578*0.5</f>
        <v>89</v>
      </c>
      <c r="U578" s="16">
        <f>J578-T578</f>
        <v>89</v>
      </c>
      <c r="V578" s="17">
        <f>U578/D578</f>
        <v>44.5</v>
      </c>
      <c r="W578" s="17">
        <f>D578*V578</f>
        <v>89</v>
      </c>
      <c r="X578" s="18" t="s">
        <v>1158</v>
      </c>
      <c r="Y578" s="19">
        <v>8</v>
      </c>
      <c r="Z578" s="19"/>
      <c r="AA578" s="19"/>
      <c r="AB578" s="19"/>
      <c r="AC578" s="19"/>
      <c r="AD578" s="10">
        <f>V578/1.23</f>
        <v>36.17886178861789</v>
      </c>
      <c r="AE578" s="10">
        <f>AD578*1.1</f>
        <v>39.79674796747968</v>
      </c>
      <c r="AF578" s="20">
        <f>AE578/4.55</f>
        <v>8.7465380148307</v>
      </c>
      <c r="AG578" s="20">
        <f>AF578*D578</f>
        <v>17.4930760296614</v>
      </c>
    </row>
    <row r="579" spans="1:33" ht="12.75">
      <c r="A579" s="10" t="s">
        <v>19</v>
      </c>
      <c r="B579" s="12">
        <v>3165140358019</v>
      </c>
      <c r="C579" s="13" t="s">
        <v>1159</v>
      </c>
      <c r="D579" s="13">
        <v>2</v>
      </c>
      <c r="E579" s="13">
        <v>79</v>
      </c>
      <c r="F579" s="14">
        <f>E579/1.23</f>
        <v>64.22764227642277</v>
      </c>
      <c r="G579" s="13">
        <f>F579*1.1</f>
        <v>70.65040650406506</v>
      </c>
      <c r="H579" s="14">
        <f>G579/4.55</f>
        <v>15.527561869025288</v>
      </c>
      <c r="I579" s="13">
        <f>(E579*0.3)</f>
        <v>23.700000000000003</v>
      </c>
      <c r="J579" s="13">
        <f>D579*E579</f>
        <v>158</v>
      </c>
      <c r="K579" s="13">
        <f>E579-I579</f>
        <v>55.3</v>
      </c>
      <c r="L579" s="13">
        <f>K579/1.23</f>
        <v>44.959349593495936</v>
      </c>
      <c r="M579" s="13">
        <f>L579*1.1</f>
        <v>49.455284552845534</v>
      </c>
      <c r="N579" s="14">
        <f>D579*H579</f>
        <v>31.055123738050575</v>
      </c>
      <c r="O579" s="14">
        <f>M579/4.55</f>
        <v>10.8692933083177</v>
      </c>
      <c r="P579" s="14">
        <f>D579*O579</f>
        <v>21.7385866166354</v>
      </c>
      <c r="Q579" s="13">
        <f>J579*0.3</f>
        <v>47.400000000000006</v>
      </c>
      <c r="R579" s="13">
        <f>J579-Q579</f>
        <v>110.6</v>
      </c>
      <c r="S579" s="13">
        <f>(E579*0.5)</f>
        <v>39.5</v>
      </c>
      <c r="T579" s="15">
        <f>J579*0.5</f>
        <v>79</v>
      </c>
      <c r="U579" s="16">
        <f>J579-T579</f>
        <v>79</v>
      </c>
      <c r="V579" s="17">
        <f>U579/D579</f>
        <v>39.5</v>
      </c>
      <c r="W579" s="17">
        <f>D579*V579</f>
        <v>79</v>
      </c>
      <c r="X579" s="18" t="s">
        <v>1160</v>
      </c>
      <c r="Y579" s="19">
        <v>8</v>
      </c>
      <c r="Z579" s="19"/>
      <c r="AA579" s="19"/>
      <c r="AB579" s="19"/>
      <c r="AC579" s="19"/>
      <c r="AD579" s="10">
        <f>V579/1.23</f>
        <v>32.113821138211385</v>
      </c>
      <c r="AE579" s="10">
        <f>AD579*1.1</f>
        <v>35.32520325203253</v>
      </c>
      <c r="AF579" s="20">
        <f>AE579/4.55</f>
        <v>7.763780934512644</v>
      </c>
      <c r="AG579" s="20">
        <f>AF579*D579</f>
        <v>15.527561869025288</v>
      </c>
    </row>
    <row r="580" spans="1:33" ht="12.75">
      <c r="A580" s="10" t="s">
        <v>19</v>
      </c>
      <c r="B580" s="12">
        <v>3165140390675</v>
      </c>
      <c r="C580" s="13" t="s">
        <v>1161</v>
      </c>
      <c r="D580" s="13">
        <v>5</v>
      </c>
      <c r="E580" s="13">
        <v>25</v>
      </c>
      <c r="F580" s="14">
        <f>E580/1.23</f>
        <v>20.32520325203252</v>
      </c>
      <c r="G580" s="13">
        <f>F580*1.1</f>
        <v>22.357723577235774</v>
      </c>
      <c r="H580" s="14">
        <f>G580/4.55</f>
        <v>4.91378540159028</v>
      </c>
      <c r="I580" s="13">
        <f>(E580*0.3)</f>
        <v>7.500000000000001</v>
      </c>
      <c r="J580" s="13">
        <f>D580*E580</f>
        <v>125</v>
      </c>
      <c r="K580" s="13">
        <f>E580-I580</f>
        <v>17.5</v>
      </c>
      <c r="L580" s="13">
        <f>K580/1.23</f>
        <v>14.227642276422765</v>
      </c>
      <c r="M580" s="13">
        <f>L580*1.1</f>
        <v>15.650406504065042</v>
      </c>
      <c r="N580" s="14">
        <f>D580*H580</f>
        <v>24.5689270079514</v>
      </c>
      <c r="O580" s="14">
        <f>M580/4.55</f>
        <v>3.439649781113196</v>
      </c>
      <c r="P580" s="14">
        <f>D580*O580</f>
        <v>17.19824890556598</v>
      </c>
      <c r="Q580" s="13">
        <f>J580*0.3</f>
        <v>37.50000000000001</v>
      </c>
      <c r="R580" s="13">
        <f>J580-Q580</f>
        <v>87.5</v>
      </c>
      <c r="S580" s="13">
        <f>(E580*0.5)</f>
        <v>12.5</v>
      </c>
      <c r="T580" s="15">
        <f>J580*0.5</f>
        <v>62.5</v>
      </c>
      <c r="U580" s="16">
        <f>J580-T580</f>
        <v>62.5</v>
      </c>
      <c r="V580" s="17">
        <f>U580/D580</f>
        <v>12.5</v>
      </c>
      <c r="W580" s="17">
        <f>D580*V580</f>
        <v>62.5</v>
      </c>
      <c r="X580" s="18" t="s">
        <v>1162</v>
      </c>
      <c r="Y580" s="19">
        <v>8</v>
      </c>
      <c r="Z580" s="19"/>
      <c r="AA580" s="19"/>
      <c r="AB580" s="19"/>
      <c r="AC580" s="19"/>
      <c r="AD580" s="10">
        <f>V580/1.23</f>
        <v>10.16260162601626</v>
      </c>
      <c r="AE580" s="10">
        <f>AD580*1.1</f>
        <v>11.178861788617887</v>
      </c>
      <c r="AF580" s="20">
        <f>AE580/4.55</f>
        <v>2.45689270079514</v>
      </c>
      <c r="AG580" s="20">
        <f>AF580*D580</f>
        <v>12.2844635039757</v>
      </c>
    </row>
    <row r="581" spans="1:33" ht="12.75">
      <c r="A581" s="10" t="s">
        <v>19</v>
      </c>
      <c r="B581" s="12">
        <v>3165140391320</v>
      </c>
      <c r="C581" s="13" t="s">
        <v>1163</v>
      </c>
      <c r="D581" s="13">
        <v>33</v>
      </c>
      <c r="E581" s="13">
        <v>29</v>
      </c>
      <c r="F581" s="14">
        <f>E581/1.23</f>
        <v>23.577235772357724</v>
      </c>
      <c r="G581" s="13">
        <f>F581*1.1</f>
        <v>25.9349593495935</v>
      </c>
      <c r="H581" s="14">
        <f>G581/4.55</f>
        <v>5.699991065844725</v>
      </c>
      <c r="I581" s="13">
        <f>(E581*0.3)</f>
        <v>8.700000000000001</v>
      </c>
      <c r="J581" s="13">
        <f>D581*E581</f>
        <v>957</v>
      </c>
      <c r="K581" s="13">
        <f>E581-I581</f>
        <v>20.299999999999997</v>
      </c>
      <c r="L581" s="13">
        <f>K581/1.23</f>
        <v>16.504065040650403</v>
      </c>
      <c r="M581" s="13">
        <f>L581*1.1</f>
        <v>18.154471544715445</v>
      </c>
      <c r="N581" s="14">
        <f>D581*H581</f>
        <v>188.09970517287593</v>
      </c>
      <c r="O581" s="14">
        <f>M581/4.55</f>
        <v>3.9899937460913066</v>
      </c>
      <c r="P581" s="14">
        <f>D581*O581</f>
        <v>131.66979362101313</v>
      </c>
      <c r="Q581" s="13">
        <f>J581*0.3</f>
        <v>287.1</v>
      </c>
      <c r="R581" s="13">
        <f>J581-Q581</f>
        <v>669.9</v>
      </c>
      <c r="S581" s="13">
        <f>(E581*0.5)</f>
        <v>14.5</v>
      </c>
      <c r="T581" s="15">
        <f>J581*0.5</f>
        <v>478.5</v>
      </c>
      <c r="U581" s="16">
        <f>J581-T581</f>
        <v>478.5</v>
      </c>
      <c r="V581" s="17">
        <f>U581/D581</f>
        <v>14.5</v>
      </c>
      <c r="W581" s="17">
        <f>D581*V581</f>
        <v>478.5</v>
      </c>
      <c r="X581" s="18" t="s">
        <v>1164</v>
      </c>
      <c r="Y581" s="19">
        <v>8</v>
      </c>
      <c r="Z581" s="19"/>
      <c r="AA581" s="19"/>
      <c r="AB581" s="19"/>
      <c r="AC581" s="19"/>
      <c r="AD581" s="10">
        <f>V581/1.23</f>
        <v>11.788617886178862</v>
      </c>
      <c r="AE581" s="10">
        <f>AD581*1.1</f>
        <v>12.96747967479675</v>
      </c>
      <c r="AF581" s="20">
        <f>AE581/4.55</f>
        <v>2.8499955329223625</v>
      </c>
      <c r="AG581" s="20">
        <f>AF581*D581</f>
        <v>94.04985258643796</v>
      </c>
    </row>
    <row r="582" spans="1:33" ht="12.75">
      <c r="A582" s="10" t="s">
        <v>19</v>
      </c>
      <c r="B582" s="12">
        <v>3165140391016</v>
      </c>
      <c r="C582" s="13" t="s">
        <v>1165</v>
      </c>
      <c r="D582" s="13">
        <v>15</v>
      </c>
      <c r="E582" s="13">
        <v>35</v>
      </c>
      <c r="F582" s="14">
        <f>E582/1.23</f>
        <v>28.45528455284553</v>
      </c>
      <c r="G582" s="13">
        <f>F582*1.1</f>
        <v>31.300813008130085</v>
      </c>
      <c r="H582" s="14">
        <f>G582/4.55</f>
        <v>6.879299562226392</v>
      </c>
      <c r="I582" s="13">
        <f>(E582*0.3)</f>
        <v>10.500000000000002</v>
      </c>
      <c r="J582" s="13">
        <f>D582*E582</f>
        <v>525</v>
      </c>
      <c r="K582" s="13">
        <f>E582-I582</f>
        <v>24.5</v>
      </c>
      <c r="L582" s="13">
        <f>K582/1.23</f>
        <v>19.91869918699187</v>
      </c>
      <c r="M582" s="13">
        <f>L582*1.1</f>
        <v>21.910569105691057</v>
      </c>
      <c r="N582" s="14">
        <f>D582*H582</f>
        <v>103.18949343339588</v>
      </c>
      <c r="O582" s="14">
        <f>M582/4.55</f>
        <v>4.815509693558474</v>
      </c>
      <c r="P582" s="14">
        <f>D582*O582</f>
        <v>72.23264540337712</v>
      </c>
      <c r="Q582" s="13">
        <f>J582*0.3</f>
        <v>157.50000000000003</v>
      </c>
      <c r="R582" s="13">
        <f>J582-Q582</f>
        <v>367.5</v>
      </c>
      <c r="S582" s="13">
        <f>(E582*0.5)</f>
        <v>17.5</v>
      </c>
      <c r="T582" s="15">
        <f>J582*0.5</f>
        <v>262.5</v>
      </c>
      <c r="U582" s="16">
        <f>J582-T582</f>
        <v>262.5</v>
      </c>
      <c r="V582" s="17">
        <f>U582/D582</f>
        <v>17.5</v>
      </c>
      <c r="W582" s="17">
        <f>D582*V582</f>
        <v>262.5</v>
      </c>
      <c r="X582" s="18" t="s">
        <v>1166</v>
      </c>
      <c r="Y582" s="19">
        <v>8</v>
      </c>
      <c r="Z582" s="19"/>
      <c r="AA582" s="19"/>
      <c r="AB582" s="19"/>
      <c r="AC582" s="19"/>
      <c r="AD582" s="10">
        <f>V582/1.23</f>
        <v>14.227642276422765</v>
      </c>
      <c r="AE582" s="10">
        <f>AD582*1.1</f>
        <v>15.650406504065042</v>
      </c>
      <c r="AF582" s="20">
        <f>AE582/4.55</f>
        <v>3.439649781113196</v>
      </c>
      <c r="AG582" s="20">
        <f>AF582*D582</f>
        <v>51.59474671669794</v>
      </c>
    </row>
    <row r="583" spans="1:33" ht="12.75">
      <c r="A583" s="10" t="s">
        <v>19</v>
      </c>
      <c r="B583" s="12">
        <v>3165140391030</v>
      </c>
      <c r="C583" s="13" t="s">
        <v>1167</v>
      </c>
      <c r="D583" s="13">
        <v>18</v>
      </c>
      <c r="E583" s="13">
        <v>35</v>
      </c>
      <c r="F583" s="14">
        <f>E583/1.23</f>
        <v>28.45528455284553</v>
      </c>
      <c r="G583" s="13">
        <f>F583*1.1</f>
        <v>31.300813008130085</v>
      </c>
      <c r="H583" s="14">
        <f>G583/4.55</f>
        <v>6.879299562226392</v>
      </c>
      <c r="I583" s="13">
        <f>(E583*0.3)</f>
        <v>10.500000000000002</v>
      </c>
      <c r="J583" s="13">
        <f>D583*E583</f>
        <v>630</v>
      </c>
      <c r="K583" s="13">
        <f>E583-I583</f>
        <v>24.5</v>
      </c>
      <c r="L583" s="13">
        <f>K583/1.23</f>
        <v>19.91869918699187</v>
      </c>
      <c r="M583" s="13">
        <f>L583*1.1</f>
        <v>21.910569105691057</v>
      </c>
      <c r="N583" s="14">
        <f>D583*H583</f>
        <v>123.82739212007506</v>
      </c>
      <c r="O583" s="14">
        <f>M583/4.55</f>
        <v>4.815509693558474</v>
      </c>
      <c r="P583" s="14">
        <f>D583*O583</f>
        <v>86.67917448405254</v>
      </c>
      <c r="Q583" s="13">
        <f>J583*0.3</f>
        <v>189.00000000000003</v>
      </c>
      <c r="R583" s="13">
        <f>J583-Q583</f>
        <v>441</v>
      </c>
      <c r="S583" s="13">
        <f>(E583*0.5)</f>
        <v>17.5</v>
      </c>
      <c r="T583" s="15">
        <f>J583*0.5</f>
        <v>315</v>
      </c>
      <c r="U583" s="16">
        <f>J583-T583</f>
        <v>315</v>
      </c>
      <c r="V583" s="17">
        <f>U583/D583</f>
        <v>17.5</v>
      </c>
      <c r="W583" s="17">
        <f>D583*V583</f>
        <v>315</v>
      </c>
      <c r="X583" s="18" t="s">
        <v>1168</v>
      </c>
      <c r="Y583" s="19">
        <v>8</v>
      </c>
      <c r="Z583" s="19"/>
      <c r="AA583" s="19"/>
      <c r="AB583" s="19"/>
      <c r="AC583" s="19"/>
      <c r="AD583" s="10">
        <f>V583/1.23</f>
        <v>14.227642276422765</v>
      </c>
      <c r="AE583" s="10">
        <f>AD583*1.1</f>
        <v>15.650406504065042</v>
      </c>
      <c r="AF583" s="20">
        <f>AE583/4.55</f>
        <v>3.439649781113196</v>
      </c>
      <c r="AG583" s="20">
        <f>AF583*D583</f>
        <v>61.91369606003753</v>
      </c>
    </row>
    <row r="584" spans="1:33" ht="12.75">
      <c r="A584" s="10" t="s">
        <v>19</v>
      </c>
      <c r="B584" s="12">
        <v>3165140415798</v>
      </c>
      <c r="C584" s="13" t="s">
        <v>1169</v>
      </c>
      <c r="D584" s="13">
        <v>6</v>
      </c>
      <c r="E584" s="13">
        <v>24</v>
      </c>
      <c r="F584" s="14">
        <f>E584/1.23</f>
        <v>19.51219512195122</v>
      </c>
      <c r="G584" s="13">
        <f>F584*1.1</f>
        <v>21.463414634146343</v>
      </c>
      <c r="H584" s="14">
        <f>G584/4.55</f>
        <v>4.7172339855266685</v>
      </c>
      <c r="I584" s="13">
        <f>(E584*0.3)</f>
        <v>7.200000000000001</v>
      </c>
      <c r="J584" s="13">
        <f>D584*E584</f>
        <v>144</v>
      </c>
      <c r="K584" s="13">
        <f>E584-I584</f>
        <v>16.799999999999997</v>
      </c>
      <c r="L584" s="13">
        <f>K584/1.23</f>
        <v>13.658536585365852</v>
      </c>
      <c r="M584" s="13">
        <f>L584*1.1</f>
        <v>15.024390243902438</v>
      </c>
      <c r="N584" s="14">
        <f>D584*H584</f>
        <v>28.30340391316001</v>
      </c>
      <c r="O584" s="14">
        <f>M584/4.55</f>
        <v>3.3020637898686678</v>
      </c>
      <c r="P584" s="14">
        <f>D584*O584</f>
        <v>19.812382739212005</v>
      </c>
      <c r="Q584" s="13">
        <f>J584*0.3</f>
        <v>43.2</v>
      </c>
      <c r="R584" s="13">
        <f>J584-Q584</f>
        <v>100.8</v>
      </c>
      <c r="S584" s="13">
        <f>(E584*0.5)</f>
        <v>12</v>
      </c>
      <c r="T584" s="15">
        <f>J584*0.5</f>
        <v>72</v>
      </c>
      <c r="U584" s="16">
        <f>J584-T584</f>
        <v>72</v>
      </c>
      <c r="V584" s="17">
        <f>U584/D584</f>
        <v>12</v>
      </c>
      <c r="W584" s="17">
        <f>D584*V584</f>
        <v>72</v>
      </c>
      <c r="X584" s="18" t="s">
        <v>1168</v>
      </c>
      <c r="Y584" s="19">
        <v>8</v>
      </c>
      <c r="Z584" s="19"/>
      <c r="AA584" s="19"/>
      <c r="AB584" s="19"/>
      <c r="AC584" s="19"/>
      <c r="AD584" s="10">
        <f>V584/1.23</f>
        <v>9.75609756097561</v>
      </c>
      <c r="AE584" s="10">
        <f>AD584*1.1</f>
        <v>10.731707317073171</v>
      </c>
      <c r="AF584" s="20">
        <f>AE584/4.55</f>
        <v>2.3586169927633343</v>
      </c>
      <c r="AG584" s="20">
        <f>AF584*D584</f>
        <v>14.151701956580006</v>
      </c>
    </row>
    <row r="585" spans="1:33" ht="12.75">
      <c r="A585" s="10" t="s">
        <v>19</v>
      </c>
      <c r="B585" s="12">
        <v>3165140391023</v>
      </c>
      <c r="C585" s="13" t="s">
        <v>1170</v>
      </c>
      <c r="D585" s="13">
        <v>11</v>
      </c>
      <c r="E585" s="13">
        <v>39</v>
      </c>
      <c r="F585" s="14">
        <f>E585/1.23</f>
        <v>31.70731707317073</v>
      </c>
      <c r="G585" s="13">
        <f>F585*1.1</f>
        <v>34.87804878048781</v>
      </c>
      <c r="H585" s="14">
        <f>G585/4.55</f>
        <v>7.665505226480837</v>
      </c>
      <c r="I585" s="13">
        <f>(E585*0.3)</f>
        <v>11.700000000000001</v>
      </c>
      <c r="J585" s="13">
        <f>D585*E585</f>
        <v>429</v>
      </c>
      <c r="K585" s="13">
        <f>E585-I585</f>
        <v>27.299999999999997</v>
      </c>
      <c r="L585" s="13">
        <f>K585/1.23</f>
        <v>22.19512195121951</v>
      </c>
      <c r="M585" s="13">
        <f>L585*1.1</f>
        <v>24.414634146341463</v>
      </c>
      <c r="N585" s="14">
        <f>D585*H585</f>
        <v>84.32055749128921</v>
      </c>
      <c r="O585" s="14">
        <f>M585/4.55</f>
        <v>5.365853658536586</v>
      </c>
      <c r="P585" s="14">
        <f>D585*O585</f>
        <v>59.024390243902445</v>
      </c>
      <c r="Q585" s="13">
        <f>J585*0.3</f>
        <v>128.70000000000002</v>
      </c>
      <c r="R585" s="13">
        <f>J585-Q585</f>
        <v>300.29999999999995</v>
      </c>
      <c r="S585" s="13">
        <f>(E585*0.5)</f>
        <v>19.5</v>
      </c>
      <c r="T585" s="15">
        <f>J585*0.5</f>
        <v>214.5</v>
      </c>
      <c r="U585" s="16">
        <f>J585-T585</f>
        <v>214.5</v>
      </c>
      <c r="V585" s="17">
        <f>U585/D585</f>
        <v>19.5</v>
      </c>
      <c r="W585" s="17">
        <f>D585*V585</f>
        <v>214.5</v>
      </c>
      <c r="X585" s="18" t="s">
        <v>1171</v>
      </c>
      <c r="Y585" s="19">
        <v>8</v>
      </c>
      <c r="Z585" s="19"/>
      <c r="AA585" s="19"/>
      <c r="AB585" s="19"/>
      <c r="AC585" s="19"/>
      <c r="AD585" s="10">
        <f>V585/1.23</f>
        <v>15.853658536585366</v>
      </c>
      <c r="AE585" s="10">
        <f>AD585*1.1</f>
        <v>17.439024390243905</v>
      </c>
      <c r="AF585" s="20">
        <f>AE585/4.55</f>
        <v>3.8327526132404186</v>
      </c>
      <c r="AG585" s="20">
        <f>AF585*D585</f>
        <v>42.160278745644604</v>
      </c>
    </row>
    <row r="586" spans="1:33" ht="12.75">
      <c r="A586" s="10" t="s">
        <v>19</v>
      </c>
      <c r="B586" s="12">
        <v>3165140390941</v>
      </c>
      <c r="C586" s="13" t="s">
        <v>1172</v>
      </c>
      <c r="D586" s="13">
        <v>18</v>
      </c>
      <c r="E586" s="13">
        <v>25</v>
      </c>
      <c r="F586" s="14">
        <f>E586/1.23</f>
        <v>20.32520325203252</v>
      </c>
      <c r="G586" s="13">
        <f>F586*1.1</f>
        <v>22.357723577235774</v>
      </c>
      <c r="H586" s="14">
        <f>G586/4.55</f>
        <v>4.91378540159028</v>
      </c>
      <c r="I586" s="13">
        <f>(E586*0.3)</f>
        <v>7.500000000000001</v>
      </c>
      <c r="J586" s="13">
        <f>D586*E586</f>
        <v>450</v>
      </c>
      <c r="K586" s="13">
        <f>E586-I586</f>
        <v>17.5</v>
      </c>
      <c r="L586" s="13">
        <f>K586/1.23</f>
        <v>14.227642276422765</v>
      </c>
      <c r="M586" s="13">
        <f>L586*1.1</f>
        <v>15.650406504065042</v>
      </c>
      <c r="N586" s="14">
        <f>D586*H586</f>
        <v>88.44813722862504</v>
      </c>
      <c r="O586" s="14">
        <f>M586/4.55</f>
        <v>3.439649781113196</v>
      </c>
      <c r="P586" s="14">
        <f>D586*O586</f>
        <v>61.91369606003753</v>
      </c>
      <c r="Q586" s="13">
        <f>J586*0.3</f>
        <v>135.00000000000003</v>
      </c>
      <c r="R586" s="13">
        <f>J586-Q586</f>
        <v>315</v>
      </c>
      <c r="S586" s="13">
        <f>(E586*0.5)</f>
        <v>12.5</v>
      </c>
      <c r="T586" s="15">
        <f>J586*0.5</f>
        <v>225</v>
      </c>
      <c r="U586" s="16">
        <f>J586-T586</f>
        <v>225</v>
      </c>
      <c r="V586" s="17">
        <f>U586/D586</f>
        <v>12.5</v>
      </c>
      <c r="W586" s="17">
        <f>D586*V586</f>
        <v>225</v>
      </c>
      <c r="X586" s="18" t="s">
        <v>1173</v>
      </c>
      <c r="Y586" s="19">
        <v>8</v>
      </c>
      <c r="Z586" s="19"/>
      <c r="AA586" s="19"/>
      <c r="AB586" s="19"/>
      <c r="AC586" s="19"/>
      <c r="AD586" s="10">
        <f>V586/1.23</f>
        <v>10.16260162601626</v>
      </c>
      <c r="AE586" s="10">
        <f>AD586*1.1</f>
        <v>11.178861788617887</v>
      </c>
      <c r="AF586" s="20">
        <f>AE586/4.55</f>
        <v>2.45689270079514</v>
      </c>
      <c r="AG586" s="20">
        <f>AF586*D586</f>
        <v>44.22406861431252</v>
      </c>
    </row>
    <row r="587" spans="1:33" ht="12.75">
      <c r="A587" s="10" t="s">
        <v>19</v>
      </c>
      <c r="B587" s="12">
        <v>3165140390989</v>
      </c>
      <c r="C587" s="13" t="s">
        <v>1174</v>
      </c>
      <c r="D587" s="13">
        <v>15</v>
      </c>
      <c r="E587" s="13">
        <v>17</v>
      </c>
      <c r="F587" s="14">
        <f>E587/1.23</f>
        <v>13.821138211382115</v>
      </c>
      <c r="G587" s="13">
        <f>F587*1.1</f>
        <v>15.203252032520327</v>
      </c>
      <c r="H587" s="14">
        <f>G587/4.55</f>
        <v>3.341374073081391</v>
      </c>
      <c r="I587" s="13">
        <f>(E587*0.3)</f>
        <v>5.1000000000000005</v>
      </c>
      <c r="J587" s="13">
        <f>D587*E587</f>
        <v>255</v>
      </c>
      <c r="K587" s="13">
        <f>E587-I587</f>
        <v>11.899999999999999</v>
      </c>
      <c r="L587" s="13">
        <f>K587/1.23</f>
        <v>9.674796747967479</v>
      </c>
      <c r="M587" s="13">
        <f>L587*1.1</f>
        <v>10.642276422764228</v>
      </c>
      <c r="N587" s="14">
        <f>D587*H587</f>
        <v>50.12061109622086</v>
      </c>
      <c r="O587" s="14">
        <f>M587/4.55</f>
        <v>2.338961851156973</v>
      </c>
      <c r="P587" s="14">
        <f>D587*O587</f>
        <v>35.0844277673546</v>
      </c>
      <c r="Q587" s="13">
        <f>J587*0.3</f>
        <v>76.50000000000001</v>
      </c>
      <c r="R587" s="13">
        <f>J587-Q587</f>
        <v>178.5</v>
      </c>
      <c r="S587" s="13">
        <f>(E587*0.5)</f>
        <v>8.5</v>
      </c>
      <c r="T587" s="15">
        <f>J587*0.5</f>
        <v>127.5</v>
      </c>
      <c r="U587" s="16">
        <f>J587-T587</f>
        <v>127.5</v>
      </c>
      <c r="V587" s="17">
        <f>U587/D587</f>
        <v>8.5</v>
      </c>
      <c r="W587" s="17">
        <f>D587*V587</f>
        <v>127.5</v>
      </c>
      <c r="X587" s="18" t="s">
        <v>1175</v>
      </c>
      <c r="Y587" s="19">
        <v>8</v>
      </c>
      <c r="Z587" s="19"/>
      <c r="AA587" s="19"/>
      <c r="AB587" s="19"/>
      <c r="AC587" s="19"/>
      <c r="AD587" s="10">
        <f>V587/1.23</f>
        <v>6.910569105691057</v>
      </c>
      <c r="AE587" s="10">
        <f>AD587*1.1</f>
        <v>7.601626016260163</v>
      </c>
      <c r="AF587" s="20">
        <f>AE587/4.55</f>
        <v>1.6706870365406954</v>
      </c>
      <c r="AG587" s="20">
        <f>AF587*D587</f>
        <v>25.06030554811043</v>
      </c>
    </row>
    <row r="588" spans="1:33" ht="12.75">
      <c r="A588" s="10" t="s">
        <v>19</v>
      </c>
      <c r="B588" s="12">
        <v>3165140391009</v>
      </c>
      <c r="C588" s="13" t="s">
        <v>1176</v>
      </c>
      <c r="D588" s="13">
        <v>18</v>
      </c>
      <c r="E588" s="13">
        <v>17</v>
      </c>
      <c r="F588" s="14">
        <f>E588/1.23</f>
        <v>13.821138211382115</v>
      </c>
      <c r="G588" s="13">
        <f>F588*1.1</f>
        <v>15.203252032520327</v>
      </c>
      <c r="H588" s="14">
        <f>G588/4.55</f>
        <v>3.341374073081391</v>
      </c>
      <c r="I588" s="13">
        <f>(E588*0.3)</f>
        <v>5.1000000000000005</v>
      </c>
      <c r="J588" s="13">
        <f>D588*E588</f>
        <v>306</v>
      </c>
      <c r="K588" s="13">
        <f>E588-I588</f>
        <v>11.899999999999999</v>
      </c>
      <c r="L588" s="13">
        <f>K588/1.23</f>
        <v>9.674796747967479</v>
      </c>
      <c r="M588" s="13">
        <f>L588*1.1</f>
        <v>10.642276422764228</v>
      </c>
      <c r="N588" s="14">
        <f>D588*H588</f>
        <v>60.14473331546503</v>
      </c>
      <c r="O588" s="14">
        <f>M588/4.55</f>
        <v>2.338961851156973</v>
      </c>
      <c r="P588" s="14">
        <f>D588*O588</f>
        <v>42.10131332082552</v>
      </c>
      <c r="Q588" s="13">
        <f>J588*0.3</f>
        <v>91.80000000000001</v>
      </c>
      <c r="R588" s="13">
        <f>J588-Q588</f>
        <v>214.2</v>
      </c>
      <c r="S588" s="13">
        <f>(E588*0.5)</f>
        <v>8.5</v>
      </c>
      <c r="T588" s="15">
        <f>J588*0.5</f>
        <v>153</v>
      </c>
      <c r="U588" s="16">
        <f>J588-T588</f>
        <v>153</v>
      </c>
      <c r="V588" s="17">
        <f>U588/D588</f>
        <v>8.5</v>
      </c>
      <c r="W588" s="17">
        <f>D588*V588</f>
        <v>153</v>
      </c>
      <c r="X588" s="18" t="s">
        <v>1177</v>
      </c>
      <c r="Y588" s="19">
        <v>8</v>
      </c>
      <c r="Z588" s="19"/>
      <c r="AA588" s="19"/>
      <c r="AB588" s="19"/>
      <c r="AC588" s="19"/>
      <c r="AD588" s="10">
        <f>V588/1.23</f>
        <v>6.910569105691057</v>
      </c>
      <c r="AE588" s="10">
        <f>AD588*1.1</f>
        <v>7.601626016260163</v>
      </c>
      <c r="AF588" s="20">
        <f>AE588/4.55</f>
        <v>1.6706870365406954</v>
      </c>
      <c r="AG588" s="20">
        <f>AF588*D588</f>
        <v>30.072366657732516</v>
      </c>
    </row>
    <row r="589" spans="1:33" ht="12.75">
      <c r="A589" s="10" t="s">
        <v>19</v>
      </c>
      <c r="B589" s="12">
        <v>3165140390736</v>
      </c>
      <c r="C589" s="13" t="s">
        <v>1178</v>
      </c>
      <c r="D589" s="13">
        <v>23</v>
      </c>
      <c r="E589" s="13">
        <v>12.99</v>
      </c>
      <c r="F589" s="14">
        <f>E589/1.23</f>
        <v>10.560975609756097</v>
      </c>
      <c r="G589" s="13">
        <f>F589*1.1</f>
        <v>11.617073170731707</v>
      </c>
      <c r="H589" s="14">
        <f>G589/4.55</f>
        <v>2.5532028946663092</v>
      </c>
      <c r="I589" s="13">
        <f>(E589*0.3)</f>
        <v>3.8970000000000007</v>
      </c>
      <c r="J589" s="13">
        <f>D589*E589</f>
        <v>298.77</v>
      </c>
      <c r="K589" s="13">
        <f>E589-I589</f>
        <v>9.093</v>
      </c>
      <c r="L589" s="13">
        <f>K589/1.23</f>
        <v>7.392682926829268</v>
      </c>
      <c r="M589" s="13">
        <f>L589*1.1</f>
        <v>8.131951219512196</v>
      </c>
      <c r="N589" s="14">
        <f>D589*H589</f>
        <v>58.72366657732511</v>
      </c>
      <c r="O589" s="14">
        <f>M589/4.55</f>
        <v>1.7872420262664168</v>
      </c>
      <c r="P589" s="14">
        <f>D589*O589</f>
        <v>41.106566604127586</v>
      </c>
      <c r="Q589" s="13">
        <f>J589*0.3</f>
        <v>89.63100000000001</v>
      </c>
      <c r="R589" s="13">
        <f>J589-Q589</f>
        <v>209.13899999999995</v>
      </c>
      <c r="S589" s="13">
        <f>(E589*0.5)</f>
        <v>6.495</v>
      </c>
      <c r="T589" s="15">
        <f>J589*0.5</f>
        <v>149.385</v>
      </c>
      <c r="U589" s="16">
        <f>J589-T589</f>
        <v>149.385</v>
      </c>
      <c r="V589" s="17">
        <f>U589/D589</f>
        <v>6.494999999999999</v>
      </c>
      <c r="W589" s="17">
        <f>D589*V589</f>
        <v>149.385</v>
      </c>
      <c r="X589" s="18" t="s">
        <v>1179</v>
      </c>
      <c r="Y589" s="19">
        <v>8</v>
      </c>
      <c r="Z589" s="19"/>
      <c r="AA589" s="19"/>
      <c r="AB589" s="19"/>
      <c r="AC589" s="19"/>
      <c r="AD589" s="10">
        <f>V589/1.23</f>
        <v>5.280487804878049</v>
      </c>
      <c r="AE589" s="10">
        <f>AD589*1.1</f>
        <v>5.808536585365854</v>
      </c>
      <c r="AF589" s="20">
        <f>AE589/4.55</f>
        <v>1.2766014473331546</v>
      </c>
      <c r="AG589" s="20">
        <f>AF589*D589</f>
        <v>29.361833288662556</v>
      </c>
    </row>
    <row r="590" spans="1:33" ht="12.75">
      <c r="A590" s="10" t="s">
        <v>19</v>
      </c>
      <c r="B590" s="12">
        <v>3165140415767</v>
      </c>
      <c r="C590" s="13" t="s">
        <v>1180</v>
      </c>
      <c r="D590" s="13">
        <v>39</v>
      </c>
      <c r="E590" s="13">
        <v>29</v>
      </c>
      <c r="F590" s="14">
        <f>E590/1.23</f>
        <v>23.577235772357724</v>
      </c>
      <c r="G590" s="13">
        <f>F590*1.1</f>
        <v>25.9349593495935</v>
      </c>
      <c r="H590" s="14">
        <f>G590/4.55</f>
        <v>5.699991065844725</v>
      </c>
      <c r="I590" s="13">
        <f>(E590*0.3)</f>
        <v>8.700000000000001</v>
      </c>
      <c r="J590" s="13">
        <f>D590*E590</f>
        <v>1131</v>
      </c>
      <c r="K590" s="13">
        <f>E590-I590</f>
        <v>20.299999999999997</v>
      </c>
      <c r="L590" s="13">
        <f>K590/1.23</f>
        <v>16.504065040650403</v>
      </c>
      <c r="M590" s="13">
        <f>L590*1.1</f>
        <v>18.154471544715445</v>
      </c>
      <c r="N590" s="14">
        <f>D590*H590</f>
        <v>222.29965156794427</v>
      </c>
      <c r="O590" s="14">
        <f>M590/4.55</f>
        <v>3.9899937460913066</v>
      </c>
      <c r="P590" s="14">
        <f>D590*O590</f>
        <v>155.60975609756096</v>
      </c>
      <c r="Q590" s="13">
        <f>J590*0.3</f>
        <v>339.30000000000007</v>
      </c>
      <c r="R590" s="13">
        <f>J590-Q590</f>
        <v>791.6999999999999</v>
      </c>
      <c r="S590" s="13">
        <f>(E590*0.5)</f>
        <v>14.5</v>
      </c>
      <c r="T590" s="15">
        <f>J590*0.5</f>
        <v>565.5</v>
      </c>
      <c r="U590" s="16">
        <f>J590-T590</f>
        <v>565.5</v>
      </c>
      <c r="V590" s="17">
        <f>U590/D590</f>
        <v>14.5</v>
      </c>
      <c r="W590" s="17">
        <f>D590*V590</f>
        <v>565.5</v>
      </c>
      <c r="X590" s="18" t="s">
        <v>1181</v>
      </c>
      <c r="Y590" s="19">
        <v>8</v>
      </c>
      <c r="Z590" s="19"/>
      <c r="AA590" s="19"/>
      <c r="AB590" s="19"/>
      <c r="AC590" s="19"/>
      <c r="AD590" s="10">
        <f>V590/1.23</f>
        <v>11.788617886178862</v>
      </c>
      <c r="AE590" s="10">
        <f>AD590*1.1</f>
        <v>12.96747967479675</v>
      </c>
      <c r="AF590" s="20">
        <f>AE590/4.55</f>
        <v>2.8499955329223625</v>
      </c>
      <c r="AG590" s="20">
        <f>AF590*D590</f>
        <v>111.14982578397213</v>
      </c>
    </row>
    <row r="591" spans="1:33" ht="12.75">
      <c r="A591" s="10" t="s">
        <v>19</v>
      </c>
      <c r="B591" s="12">
        <v>3165140390965</v>
      </c>
      <c r="C591" s="13" t="s">
        <v>1182</v>
      </c>
      <c r="D591" s="13">
        <v>15</v>
      </c>
      <c r="E591" s="13">
        <v>24.99</v>
      </c>
      <c r="F591" s="14">
        <f>E591/1.23</f>
        <v>20.317073170731707</v>
      </c>
      <c r="G591" s="13">
        <f>F591*1.1</f>
        <v>22.34878048780488</v>
      </c>
      <c r="H591" s="14">
        <f>G591/4.55</f>
        <v>4.911819887429644</v>
      </c>
      <c r="I591" s="13">
        <f>(E591*0.3)</f>
        <v>7.497000000000001</v>
      </c>
      <c r="J591" s="13">
        <f>D591*E591</f>
        <v>374.84999999999997</v>
      </c>
      <c r="K591" s="13">
        <f>E591-I591</f>
        <v>17.493</v>
      </c>
      <c r="L591" s="13">
        <f>K591/1.23</f>
        <v>14.221951219512194</v>
      </c>
      <c r="M591" s="13">
        <f>L591*1.1</f>
        <v>15.644146341463415</v>
      </c>
      <c r="N591" s="14">
        <f>D591*H591</f>
        <v>73.67729831144466</v>
      </c>
      <c r="O591" s="14">
        <f>M591/4.55</f>
        <v>3.4382739212007505</v>
      </c>
      <c r="P591" s="14">
        <f>D591*O591</f>
        <v>51.574108818011254</v>
      </c>
      <c r="Q591" s="13">
        <f>J591*0.3</f>
        <v>112.45500000000001</v>
      </c>
      <c r="R591" s="13">
        <f>J591-Q591</f>
        <v>262.395</v>
      </c>
      <c r="S591" s="13">
        <f>(E591*0.5)</f>
        <v>12.495</v>
      </c>
      <c r="T591" s="15">
        <f>J591*0.5</f>
        <v>187.42499999999998</v>
      </c>
      <c r="U591" s="16">
        <f>J591-T591</f>
        <v>187.42499999999998</v>
      </c>
      <c r="V591" s="17">
        <f>U591/D591</f>
        <v>12.495</v>
      </c>
      <c r="W591" s="17">
        <f>D591*V591</f>
        <v>187.42499999999998</v>
      </c>
      <c r="X591" s="18" t="s">
        <v>1183</v>
      </c>
      <c r="Y591" s="19">
        <v>8</v>
      </c>
      <c r="Z591" s="19"/>
      <c r="AA591" s="19"/>
      <c r="AB591" s="19"/>
      <c r="AC591" s="19"/>
      <c r="AD591" s="10">
        <f>V591/1.23</f>
        <v>10.158536585365853</v>
      </c>
      <c r="AE591" s="10">
        <f>AD591*1.1</f>
        <v>11.17439024390244</v>
      </c>
      <c r="AF591" s="20">
        <f>AE591/4.55</f>
        <v>2.455909943714822</v>
      </c>
      <c r="AG591" s="20">
        <f>AF591*D591</f>
        <v>36.83864915572233</v>
      </c>
    </row>
    <row r="592" spans="1:33" ht="12.75">
      <c r="A592" s="10" t="s">
        <v>19</v>
      </c>
      <c r="B592" s="12">
        <v>3165140390897</v>
      </c>
      <c r="C592" s="13" t="s">
        <v>1184</v>
      </c>
      <c r="D592" s="13">
        <v>22</v>
      </c>
      <c r="E592" s="13">
        <v>25</v>
      </c>
      <c r="F592" s="14">
        <f>E592/1.23</f>
        <v>20.32520325203252</v>
      </c>
      <c r="G592" s="13">
        <f>F592*1.1</f>
        <v>22.357723577235774</v>
      </c>
      <c r="H592" s="14">
        <f>G592/4.55</f>
        <v>4.91378540159028</v>
      </c>
      <c r="I592" s="13">
        <f>(E592*0.3)</f>
        <v>7.500000000000001</v>
      </c>
      <c r="J592" s="13">
        <f>D592*E592</f>
        <v>550</v>
      </c>
      <c r="K592" s="13">
        <f>E592-I592</f>
        <v>17.5</v>
      </c>
      <c r="L592" s="13">
        <f>K592/1.23</f>
        <v>14.227642276422765</v>
      </c>
      <c r="M592" s="13">
        <f>L592*1.1</f>
        <v>15.650406504065042</v>
      </c>
      <c r="N592" s="14">
        <f>D592*H592</f>
        <v>108.10327883498616</v>
      </c>
      <c r="O592" s="14">
        <f>M592/4.55</f>
        <v>3.439649781113196</v>
      </c>
      <c r="P592" s="14">
        <f>D592*O592</f>
        <v>75.67229518449031</v>
      </c>
      <c r="Q592" s="13">
        <f>J592*0.3</f>
        <v>165.00000000000003</v>
      </c>
      <c r="R592" s="13">
        <f>J592-Q592</f>
        <v>385</v>
      </c>
      <c r="S592" s="13">
        <f>(E592*0.5)</f>
        <v>12.5</v>
      </c>
      <c r="T592" s="15">
        <f>J592*0.5</f>
        <v>275</v>
      </c>
      <c r="U592" s="16">
        <f>J592-T592</f>
        <v>275</v>
      </c>
      <c r="V592" s="17">
        <f>U592/D592</f>
        <v>12.5</v>
      </c>
      <c r="W592" s="17">
        <f>D592*V592</f>
        <v>275</v>
      </c>
      <c r="X592" s="18" t="s">
        <v>1185</v>
      </c>
      <c r="Y592" s="19">
        <v>8</v>
      </c>
      <c r="Z592" s="19"/>
      <c r="AA592" s="19"/>
      <c r="AB592" s="19"/>
      <c r="AC592" s="19"/>
      <c r="AD592" s="10">
        <f>V592/1.23</f>
        <v>10.16260162601626</v>
      </c>
      <c r="AE592" s="10">
        <f>AD592*1.1</f>
        <v>11.178861788617887</v>
      </c>
      <c r="AF592" s="20">
        <f>AE592/4.55</f>
        <v>2.45689270079514</v>
      </c>
      <c r="AG592" s="20">
        <f>AF592*D592</f>
        <v>54.05163941749308</v>
      </c>
    </row>
    <row r="593" spans="1:33" ht="12.75">
      <c r="A593" s="10" t="s">
        <v>19</v>
      </c>
      <c r="B593" s="12">
        <v>3165140390873</v>
      </c>
      <c r="C593" s="13" t="s">
        <v>1186</v>
      </c>
      <c r="D593" s="13">
        <v>30</v>
      </c>
      <c r="E593" s="13">
        <v>14.99</v>
      </c>
      <c r="F593" s="14">
        <f>E593/1.23</f>
        <v>12.1869918699187</v>
      </c>
      <c r="G593" s="13">
        <f>F593*1.1</f>
        <v>13.405691056910571</v>
      </c>
      <c r="H593" s="14">
        <f>G593/4.55</f>
        <v>2.946305726793532</v>
      </c>
      <c r="I593" s="13">
        <f>(E593*0.3)</f>
        <v>4.497000000000001</v>
      </c>
      <c r="J593" s="13">
        <f>D593*E593</f>
        <v>449.7</v>
      </c>
      <c r="K593" s="13">
        <f>E593-I593</f>
        <v>10.492999999999999</v>
      </c>
      <c r="L593" s="13">
        <f>K593/1.23</f>
        <v>8.530894308943088</v>
      </c>
      <c r="M593" s="13">
        <f>L593*1.1</f>
        <v>9.383983739837397</v>
      </c>
      <c r="N593" s="14">
        <f>D593*H593</f>
        <v>88.38917180380597</v>
      </c>
      <c r="O593" s="14">
        <f>M593/4.55</f>
        <v>2.062414008755472</v>
      </c>
      <c r="P593" s="14">
        <f>D593*O593</f>
        <v>61.87242026266416</v>
      </c>
      <c r="Q593" s="13">
        <f>J593*0.3</f>
        <v>134.91000000000003</v>
      </c>
      <c r="R593" s="13">
        <f>J593-Q593</f>
        <v>314.78999999999996</v>
      </c>
      <c r="S593" s="13">
        <f>(E593*0.5)</f>
        <v>7.495</v>
      </c>
      <c r="T593" s="15">
        <f>J593*0.5</f>
        <v>224.85</v>
      </c>
      <c r="U593" s="16">
        <f>J593-T593</f>
        <v>224.85</v>
      </c>
      <c r="V593" s="17">
        <f>U593/D593</f>
        <v>7.495</v>
      </c>
      <c r="W593" s="17">
        <f>D593*V593</f>
        <v>224.85</v>
      </c>
      <c r="X593" s="18" t="s">
        <v>1187</v>
      </c>
      <c r="Y593" s="19">
        <v>8</v>
      </c>
      <c r="Z593" s="19"/>
      <c r="AA593" s="19"/>
      <c r="AB593" s="19"/>
      <c r="AC593" s="19"/>
      <c r="AD593" s="10">
        <f>V593/1.23</f>
        <v>6.09349593495935</v>
      </c>
      <c r="AE593" s="10">
        <f>AD593*1.1</f>
        <v>6.702845528455286</v>
      </c>
      <c r="AF593" s="20">
        <f>AE593/4.55</f>
        <v>1.473152863396766</v>
      </c>
      <c r="AG593" s="20">
        <f>AF593*D593</f>
        <v>44.19458590190298</v>
      </c>
    </row>
    <row r="594" spans="1:33" ht="12.75">
      <c r="A594" s="10" t="s">
        <v>19</v>
      </c>
      <c r="B594" s="12">
        <v>3165140390958</v>
      </c>
      <c r="C594" s="13" t="s">
        <v>1188</v>
      </c>
      <c r="D594" s="13">
        <v>14</v>
      </c>
      <c r="E594" s="13">
        <v>37</v>
      </c>
      <c r="F594" s="14">
        <f>E594/1.23</f>
        <v>30.08130081300813</v>
      </c>
      <c r="G594" s="13">
        <f>F594*1.1</f>
        <v>33.08943089430895</v>
      </c>
      <c r="H594" s="14">
        <f>G594/4.55</f>
        <v>7.272402394353615</v>
      </c>
      <c r="I594" s="13">
        <f>(E594*0.3)</f>
        <v>11.100000000000001</v>
      </c>
      <c r="J594" s="13">
        <f>D594*E594</f>
        <v>518</v>
      </c>
      <c r="K594" s="13">
        <f>E594-I594</f>
        <v>25.9</v>
      </c>
      <c r="L594" s="13">
        <f>K594/1.23</f>
        <v>21.05691056910569</v>
      </c>
      <c r="M594" s="13">
        <f>L594*1.1</f>
        <v>23.16260162601626</v>
      </c>
      <c r="N594" s="14">
        <f>D594*H594</f>
        <v>101.81363352095062</v>
      </c>
      <c r="O594" s="14">
        <f>M594/4.55</f>
        <v>5.09068167604753</v>
      </c>
      <c r="P594" s="14">
        <f>D594*O594</f>
        <v>71.26954346466542</v>
      </c>
      <c r="Q594" s="13">
        <f>J594*0.3</f>
        <v>155.40000000000003</v>
      </c>
      <c r="R594" s="13">
        <f>J594-Q594</f>
        <v>362.59999999999997</v>
      </c>
      <c r="S594" s="13">
        <f>(E594*0.5)</f>
        <v>18.5</v>
      </c>
      <c r="T594" s="15">
        <f>J594*0.5</f>
        <v>259</v>
      </c>
      <c r="U594" s="16">
        <f>J594-T594</f>
        <v>259</v>
      </c>
      <c r="V594" s="17">
        <f>U594/D594</f>
        <v>18.5</v>
      </c>
      <c r="W594" s="17">
        <f>D594*V594</f>
        <v>259</v>
      </c>
      <c r="X594" s="18" t="s">
        <v>1189</v>
      </c>
      <c r="Y594" s="19">
        <v>8</v>
      </c>
      <c r="Z594" s="19"/>
      <c r="AA594" s="19"/>
      <c r="AB594" s="19"/>
      <c r="AC594" s="19"/>
      <c r="AD594" s="10">
        <f>V594/1.23</f>
        <v>15.040650406504065</v>
      </c>
      <c r="AE594" s="10">
        <f>AD594*1.1</f>
        <v>16.544715447154474</v>
      </c>
      <c r="AF594" s="20">
        <f>AE594/4.55</f>
        <v>3.6362011971768076</v>
      </c>
      <c r="AG594" s="20">
        <f>AF594*D594</f>
        <v>50.90681676047531</v>
      </c>
    </row>
    <row r="595" spans="1:33" ht="12.75">
      <c r="A595" s="10" t="s">
        <v>19</v>
      </c>
      <c r="B595" s="12">
        <v>3165140390927</v>
      </c>
      <c r="C595" s="13" t="s">
        <v>1190</v>
      </c>
      <c r="D595" s="13">
        <v>23</v>
      </c>
      <c r="E595" s="13">
        <v>19.99</v>
      </c>
      <c r="F595" s="14">
        <f>E595/1.23</f>
        <v>16.2520325203252</v>
      </c>
      <c r="G595" s="13">
        <f>F595*1.1</f>
        <v>17.87723577235772</v>
      </c>
      <c r="H595" s="14">
        <f>G595/4.55</f>
        <v>3.9290628071115874</v>
      </c>
      <c r="I595" s="13">
        <f>(E595*0.3)</f>
        <v>5.997000000000001</v>
      </c>
      <c r="J595" s="13">
        <f>D595*E595</f>
        <v>459.77</v>
      </c>
      <c r="K595" s="13">
        <f>E595-I595</f>
        <v>13.992999999999999</v>
      </c>
      <c r="L595" s="13">
        <f>K595/1.23</f>
        <v>11.376422764227641</v>
      </c>
      <c r="M595" s="13">
        <f>L595*1.1</f>
        <v>12.514065040650406</v>
      </c>
      <c r="N595" s="14">
        <f>D595*H595</f>
        <v>90.36844456356651</v>
      </c>
      <c r="O595" s="14">
        <f>M595/4.55</f>
        <v>2.750343964978111</v>
      </c>
      <c r="P595" s="14">
        <f>D595*O595</f>
        <v>63.25791119449656</v>
      </c>
      <c r="Q595" s="13">
        <f>J595*0.3</f>
        <v>137.931</v>
      </c>
      <c r="R595" s="13">
        <f>J595-Q595</f>
        <v>321.83899999999994</v>
      </c>
      <c r="S595" s="13">
        <f>(E595*0.5)</f>
        <v>9.995</v>
      </c>
      <c r="T595" s="15">
        <f>J595*0.5</f>
        <v>229.885</v>
      </c>
      <c r="U595" s="16">
        <f>J595-T595</f>
        <v>229.885</v>
      </c>
      <c r="V595" s="17">
        <f>U595/D595</f>
        <v>9.995</v>
      </c>
      <c r="W595" s="17">
        <f>D595*V595</f>
        <v>229.885</v>
      </c>
      <c r="X595" s="18" t="s">
        <v>1191</v>
      </c>
      <c r="Y595" s="19">
        <v>8</v>
      </c>
      <c r="Z595" s="19"/>
      <c r="AA595" s="19"/>
      <c r="AB595" s="19"/>
      <c r="AC595" s="19"/>
      <c r="AD595" s="10">
        <f>V595/1.23</f>
        <v>8.1260162601626</v>
      </c>
      <c r="AE595" s="10">
        <f>AD595*1.1</f>
        <v>8.93861788617886</v>
      </c>
      <c r="AF595" s="20">
        <f>AE595/4.55</f>
        <v>1.9645314035557937</v>
      </c>
      <c r="AG595" s="20">
        <f>AF595*D595</f>
        <v>45.184222281783256</v>
      </c>
    </row>
    <row r="596" spans="1:33" ht="12.75">
      <c r="A596" s="10" t="s">
        <v>19</v>
      </c>
      <c r="B596" s="12">
        <v>3165140390934</v>
      </c>
      <c r="C596" s="13" t="s">
        <v>1192</v>
      </c>
      <c r="D596" s="13">
        <v>15</v>
      </c>
      <c r="E596" s="13">
        <v>25</v>
      </c>
      <c r="F596" s="14">
        <f>E596/1.23</f>
        <v>20.32520325203252</v>
      </c>
      <c r="G596" s="13">
        <f>F596*1.1</f>
        <v>22.357723577235774</v>
      </c>
      <c r="H596" s="14">
        <f>G596/4.55</f>
        <v>4.91378540159028</v>
      </c>
      <c r="I596" s="13">
        <f>(E596*0.3)</f>
        <v>7.500000000000001</v>
      </c>
      <c r="J596" s="13">
        <f>D596*E596</f>
        <v>375</v>
      </c>
      <c r="K596" s="13">
        <f>E596-I596</f>
        <v>17.5</v>
      </c>
      <c r="L596" s="13">
        <f>K596/1.23</f>
        <v>14.227642276422765</v>
      </c>
      <c r="M596" s="13">
        <f>L596*1.1</f>
        <v>15.650406504065042</v>
      </c>
      <c r="N596" s="14">
        <f>D596*H596</f>
        <v>73.7067810238542</v>
      </c>
      <c r="O596" s="14">
        <f>M596/4.55</f>
        <v>3.439649781113196</v>
      </c>
      <c r="P596" s="14">
        <f>D596*O596</f>
        <v>51.59474671669794</v>
      </c>
      <c r="Q596" s="13">
        <f>J596*0.3</f>
        <v>112.50000000000001</v>
      </c>
      <c r="R596" s="13">
        <f>J596-Q596</f>
        <v>262.5</v>
      </c>
      <c r="S596" s="13">
        <f>(E596*0.5)</f>
        <v>12.5</v>
      </c>
      <c r="T596" s="15">
        <f>J596*0.5</f>
        <v>187.5</v>
      </c>
      <c r="U596" s="16">
        <f>J596-T596</f>
        <v>187.5</v>
      </c>
      <c r="V596" s="17">
        <f>U596/D596</f>
        <v>12.5</v>
      </c>
      <c r="W596" s="17">
        <f>D596*V596</f>
        <v>187.5</v>
      </c>
      <c r="X596" s="18" t="s">
        <v>1193</v>
      </c>
      <c r="Y596" s="19">
        <v>8</v>
      </c>
      <c r="Z596" s="19"/>
      <c r="AA596" s="19"/>
      <c r="AB596" s="19"/>
      <c r="AC596" s="19"/>
      <c r="AD596" s="10">
        <f>V596/1.23</f>
        <v>10.16260162601626</v>
      </c>
      <c r="AE596" s="10">
        <f>AD596*1.1</f>
        <v>11.178861788617887</v>
      </c>
      <c r="AF596" s="20">
        <f>AE596/4.55</f>
        <v>2.45689270079514</v>
      </c>
      <c r="AG596" s="20">
        <f>AF596*D596</f>
        <v>36.8533905119271</v>
      </c>
    </row>
    <row r="597" spans="1:33" ht="12.75">
      <c r="A597" s="10" t="s">
        <v>19</v>
      </c>
      <c r="B597" s="12">
        <v>3165140390880</v>
      </c>
      <c r="C597" s="13" t="s">
        <v>1194</v>
      </c>
      <c r="D597" s="13">
        <v>38</v>
      </c>
      <c r="E597" s="13">
        <v>12.99</v>
      </c>
      <c r="F597" s="14">
        <f>E597/1.23</f>
        <v>10.560975609756097</v>
      </c>
      <c r="G597" s="13">
        <f>F597*1.1</f>
        <v>11.617073170731707</v>
      </c>
      <c r="H597" s="14">
        <f>G597/4.55</f>
        <v>2.5532028946663092</v>
      </c>
      <c r="I597" s="13">
        <f>(E597*0.3)</f>
        <v>3.8970000000000007</v>
      </c>
      <c r="J597" s="13">
        <f>D597*E597</f>
        <v>493.62</v>
      </c>
      <c r="K597" s="13">
        <f>E597-I597</f>
        <v>9.093</v>
      </c>
      <c r="L597" s="13">
        <f>K597/1.23</f>
        <v>7.392682926829268</v>
      </c>
      <c r="M597" s="13">
        <f>L597*1.1</f>
        <v>8.131951219512196</v>
      </c>
      <c r="N597" s="14">
        <f>D597*H597</f>
        <v>97.02170999731975</v>
      </c>
      <c r="O597" s="14">
        <f>M597/4.55</f>
        <v>1.7872420262664168</v>
      </c>
      <c r="P597" s="14">
        <f>D597*O597</f>
        <v>67.91519699812383</v>
      </c>
      <c r="Q597" s="13">
        <f>J597*0.3</f>
        <v>148.086</v>
      </c>
      <c r="R597" s="13">
        <f>J597-Q597</f>
        <v>345.534</v>
      </c>
      <c r="S597" s="13">
        <f>(E597*0.5)</f>
        <v>6.495</v>
      </c>
      <c r="T597" s="15">
        <f>J597*0.5</f>
        <v>246.81</v>
      </c>
      <c r="U597" s="16">
        <f>J597-T597</f>
        <v>246.81</v>
      </c>
      <c r="V597" s="17">
        <f>U597/D597</f>
        <v>6.495</v>
      </c>
      <c r="W597" s="17">
        <f>D597*V597</f>
        <v>246.81</v>
      </c>
      <c r="X597" s="18" t="s">
        <v>1195</v>
      </c>
      <c r="Y597" s="19">
        <v>8</v>
      </c>
      <c r="Z597" s="19"/>
      <c r="AA597" s="19"/>
      <c r="AB597" s="19"/>
      <c r="AC597" s="19"/>
      <c r="AD597" s="10">
        <f>V597/1.23</f>
        <v>5.280487804878049</v>
      </c>
      <c r="AE597" s="10">
        <f>AD597*1.1</f>
        <v>5.808536585365854</v>
      </c>
      <c r="AF597" s="20">
        <f>AE597/4.55</f>
        <v>1.2766014473331546</v>
      </c>
      <c r="AG597" s="20">
        <f>AF597*D597</f>
        <v>48.51085499865987</v>
      </c>
    </row>
    <row r="598" spans="1:33" ht="12.75">
      <c r="A598" s="10" t="s">
        <v>19</v>
      </c>
      <c r="B598" s="12">
        <v>3165140691604</v>
      </c>
      <c r="C598" s="13" t="s">
        <v>1196</v>
      </c>
      <c r="D598" s="13">
        <v>9</v>
      </c>
      <c r="E598" s="13">
        <v>19</v>
      </c>
      <c r="F598" s="14">
        <f>E598/1.23</f>
        <v>15.447154471544716</v>
      </c>
      <c r="G598" s="13">
        <f>F598*1.1</f>
        <v>16.991869918699187</v>
      </c>
      <c r="H598" s="14">
        <f>G598/4.55</f>
        <v>3.734476905208613</v>
      </c>
      <c r="I598" s="13">
        <f>(E598*0.3)</f>
        <v>5.700000000000001</v>
      </c>
      <c r="J598" s="13">
        <f>D598*E598</f>
        <v>171</v>
      </c>
      <c r="K598" s="13">
        <f>E598-I598</f>
        <v>13.299999999999999</v>
      </c>
      <c r="L598" s="13">
        <f>K598/1.23</f>
        <v>10.8130081300813</v>
      </c>
      <c r="M598" s="13">
        <f>L598*1.1</f>
        <v>11.894308943089431</v>
      </c>
      <c r="N598" s="14">
        <f>D598*H598</f>
        <v>33.61029214687751</v>
      </c>
      <c r="O598" s="14">
        <f>M598/4.55</f>
        <v>2.614133833646029</v>
      </c>
      <c r="P598" s="14">
        <f>D598*O598</f>
        <v>23.52720450281426</v>
      </c>
      <c r="Q598" s="13">
        <f>J598*0.3</f>
        <v>51.300000000000004</v>
      </c>
      <c r="R598" s="13">
        <f>J598-Q598</f>
        <v>119.69999999999999</v>
      </c>
      <c r="S598" s="13">
        <f>(E598*0.5)</f>
        <v>9.5</v>
      </c>
      <c r="T598" s="15">
        <f>J598*0.5</f>
        <v>85.5</v>
      </c>
      <c r="U598" s="16">
        <f>J598-T598</f>
        <v>85.5</v>
      </c>
      <c r="V598" s="17">
        <f>U598/D598</f>
        <v>9.5</v>
      </c>
      <c r="W598" s="17">
        <f>D598*V598</f>
        <v>85.5</v>
      </c>
      <c r="X598" s="18" t="s">
        <v>1197</v>
      </c>
      <c r="Y598" s="19">
        <v>8</v>
      </c>
      <c r="Z598" s="19"/>
      <c r="AA598" s="19"/>
      <c r="AB598" s="19"/>
      <c r="AC598" s="19"/>
      <c r="AD598" s="10">
        <f>V598/1.23</f>
        <v>7.723577235772358</v>
      </c>
      <c r="AE598" s="10">
        <f>AD598*1.1</f>
        <v>8.495934959349594</v>
      </c>
      <c r="AF598" s="20">
        <f>AE598/4.55</f>
        <v>1.8672384526043064</v>
      </c>
      <c r="AG598" s="20">
        <f>AF598*D598</f>
        <v>16.805146073438756</v>
      </c>
    </row>
    <row r="599" spans="1:33" ht="12.75">
      <c r="A599" s="10" t="s">
        <v>19</v>
      </c>
      <c r="B599" s="12">
        <v>3165140390910</v>
      </c>
      <c r="C599" s="13" t="s">
        <v>1198</v>
      </c>
      <c r="D599" s="13">
        <v>20</v>
      </c>
      <c r="E599" s="13">
        <v>20</v>
      </c>
      <c r="F599" s="14">
        <f>E599/1.23</f>
        <v>16.260162601626018</v>
      </c>
      <c r="G599" s="13">
        <f>F599*1.1</f>
        <v>17.886178861788622</v>
      </c>
      <c r="H599" s="14">
        <f>G599/4.55</f>
        <v>3.931028321272225</v>
      </c>
      <c r="I599" s="13">
        <f>(E599*0.3)</f>
        <v>6.000000000000001</v>
      </c>
      <c r="J599" s="13">
        <f>D599*E599</f>
        <v>400</v>
      </c>
      <c r="K599" s="13">
        <f>E599-I599</f>
        <v>14</v>
      </c>
      <c r="L599" s="13">
        <f>K599/1.23</f>
        <v>11.382113821138212</v>
      </c>
      <c r="M599" s="13">
        <f>L599*1.1</f>
        <v>12.520325203252034</v>
      </c>
      <c r="N599" s="14">
        <f>D599*H599</f>
        <v>78.6205664254445</v>
      </c>
      <c r="O599" s="14">
        <f>M599/4.55</f>
        <v>2.7517198248905568</v>
      </c>
      <c r="P599" s="14">
        <f>D599*O599</f>
        <v>55.03439649781114</v>
      </c>
      <c r="Q599" s="13">
        <f>J599*0.3</f>
        <v>120.00000000000001</v>
      </c>
      <c r="R599" s="13">
        <f>J599-Q599</f>
        <v>280</v>
      </c>
      <c r="S599" s="13">
        <f>(E599*0.5)</f>
        <v>10</v>
      </c>
      <c r="T599" s="15">
        <f>J599*0.5</f>
        <v>200</v>
      </c>
      <c r="U599" s="16">
        <f>J599-T599</f>
        <v>200</v>
      </c>
      <c r="V599" s="17">
        <f>U599/D599</f>
        <v>10</v>
      </c>
      <c r="W599" s="17">
        <f>D599*V599</f>
        <v>200</v>
      </c>
      <c r="X599" s="18" t="s">
        <v>1199</v>
      </c>
      <c r="Y599" s="19">
        <v>8</v>
      </c>
      <c r="Z599" s="19"/>
      <c r="AA599" s="19"/>
      <c r="AB599" s="19"/>
      <c r="AC599" s="19"/>
      <c r="AD599" s="10">
        <f>V599/1.23</f>
        <v>8.130081300813009</v>
      </c>
      <c r="AE599" s="10">
        <f>AD599*1.1</f>
        <v>8.943089430894311</v>
      </c>
      <c r="AF599" s="20">
        <f>AE599/4.55</f>
        <v>1.9655141606361124</v>
      </c>
      <c r="AG599" s="20">
        <f>AF599*D599</f>
        <v>39.31028321272225</v>
      </c>
    </row>
    <row r="600" spans="1:33" ht="12.75">
      <c r="A600" s="10" t="s">
        <v>19</v>
      </c>
      <c r="B600" s="12">
        <v>3165140691611</v>
      </c>
      <c r="C600" s="13" t="s">
        <v>1200</v>
      </c>
      <c r="D600" s="13">
        <v>10</v>
      </c>
      <c r="E600" s="13">
        <v>29</v>
      </c>
      <c r="F600" s="14">
        <f>E600/1.23</f>
        <v>23.577235772357724</v>
      </c>
      <c r="G600" s="13">
        <f>F600*1.1</f>
        <v>25.9349593495935</v>
      </c>
      <c r="H600" s="14">
        <f>G600/4.55</f>
        <v>5.699991065844725</v>
      </c>
      <c r="I600" s="13">
        <f>(E600*0.3)</f>
        <v>8.700000000000001</v>
      </c>
      <c r="J600" s="13">
        <f>D600*E600</f>
        <v>290</v>
      </c>
      <c r="K600" s="13">
        <f>E600-I600</f>
        <v>20.299999999999997</v>
      </c>
      <c r="L600" s="13">
        <f>K600/1.23</f>
        <v>16.504065040650403</v>
      </c>
      <c r="M600" s="13">
        <f>L600*1.1</f>
        <v>18.154471544715445</v>
      </c>
      <c r="N600" s="14">
        <f>D600*H600</f>
        <v>56.99991065844725</v>
      </c>
      <c r="O600" s="14">
        <f>M600/4.55</f>
        <v>3.9899937460913066</v>
      </c>
      <c r="P600" s="14">
        <f>D600*O600</f>
        <v>39.899937460913065</v>
      </c>
      <c r="Q600" s="13">
        <f>J600*0.3</f>
        <v>87.00000000000001</v>
      </c>
      <c r="R600" s="13">
        <f>J600-Q600</f>
        <v>203</v>
      </c>
      <c r="S600" s="13">
        <f>(E600*0.5)</f>
        <v>14.5</v>
      </c>
      <c r="T600" s="15">
        <f>J600*0.5</f>
        <v>145</v>
      </c>
      <c r="U600" s="16">
        <f>J600-T600</f>
        <v>145</v>
      </c>
      <c r="V600" s="17">
        <f>U600/D600</f>
        <v>14.5</v>
      </c>
      <c r="W600" s="17">
        <f>D600*V600</f>
        <v>145</v>
      </c>
      <c r="X600" s="18" t="s">
        <v>1201</v>
      </c>
      <c r="Y600" s="19">
        <v>8</v>
      </c>
      <c r="Z600" s="19"/>
      <c r="AA600" s="19"/>
      <c r="AB600" s="19"/>
      <c r="AC600" s="19"/>
      <c r="AD600" s="10">
        <f>V600/1.23</f>
        <v>11.788617886178862</v>
      </c>
      <c r="AE600" s="10">
        <f>AD600*1.1</f>
        <v>12.96747967479675</v>
      </c>
      <c r="AF600" s="20">
        <f>AE600/4.55</f>
        <v>2.8499955329223625</v>
      </c>
      <c r="AG600" s="20">
        <f>AF600*D600</f>
        <v>28.499955329223624</v>
      </c>
    </row>
    <row r="601" spans="1:33" ht="12.75">
      <c r="A601" s="10" t="s">
        <v>19</v>
      </c>
      <c r="B601" s="12">
        <v>3165140691635</v>
      </c>
      <c r="C601" s="13" t="s">
        <v>1202</v>
      </c>
      <c r="D601" s="13">
        <v>73</v>
      </c>
      <c r="E601" s="13">
        <v>19</v>
      </c>
      <c r="F601" s="14">
        <f>E601/1.23</f>
        <v>15.447154471544716</v>
      </c>
      <c r="G601" s="13">
        <f>F601*1.1</f>
        <v>16.991869918699187</v>
      </c>
      <c r="H601" s="14">
        <f>G601/4.55</f>
        <v>3.734476905208613</v>
      </c>
      <c r="I601" s="13">
        <f>(E601*0.3)</f>
        <v>5.700000000000001</v>
      </c>
      <c r="J601" s="13">
        <f>D601*E601</f>
        <v>1387</v>
      </c>
      <c r="K601" s="13">
        <f>E601-I601</f>
        <v>13.299999999999999</v>
      </c>
      <c r="L601" s="13">
        <f>K601/1.23</f>
        <v>10.8130081300813</v>
      </c>
      <c r="M601" s="13">
        <f>L601*1.1</f>
        <v>11.894308943089431</v>
      </c>
      <c r="N601" s="14">
        <f>D601*H601</f>
        <v>272.6168140802287</v>
      </c>
      <c r="O601" s="14">
        <f>M601/4.55</f>
        <v>2.614133833646029</v>
      </c>
      <c r="P601" s="14">
        <f>D601*O601</f>
        <v>190.83176985616012</v>
      </c>
      <c r="Q601" s="13">
        <f>J601*0.3</f>
        <v>416.1000000000001</v>
      </c>
      <c r="R601" s="13">
        <f>J601-Q601</f>
        <v>970.8999999999999</v>
      </c>
      <c r="S601" s="13">
        <f>(E601*0.5)</f>
        <v>9.5</v>
      </c>
      <c r="T601" s="15">
        <f>J601*0.5</f>
        <v>693.5</v>
      </c>
      <c r="U601" s="16">
        <f>J601-T601</f>
        <v>693.5</v>
      </c>
      <c r="V601" s="17">
        <f>U601/D601</f>
        <v>9.5</v>
      </c>
      <c r="W601" s="17">
        <f>D601*V601</f>
        <v>693.5</v>
      </c>
      <c r="X601" s="18" t="s">
        <v>1203</v>
      </c>
      <c r="Y601" s="19">
        <v>8</v>
      </c>
      <c r="Z601" s="19"/>
      <c r="AA601" s="19"/>
      <c r="AB601" s="19"/>
      <c r="AC601" s="19"/>
      <c r="AD601" s="10">
        <f>V601/1.23</f>
        <v>7.723577235772358</v>
      </c>
      <c r="AE601" s="10">
        <f>AD601*1.1</f>
        <v>8.495934959349594</v>
      </c>
      <c r="AF601" s="20">
        <f>AE601/4.55</f>
        <v>1.8672384526043064</v>
      </c>
      <c r="AG601" s="20">
        <f>AF601*D601</f>
        <v>136.30840704011436</v>
      </c>
    </row>
    <row r="602" spans="1:33" ht="12.75">
      <c r="A602" s="10" t="s">
        <v>19</v>
      </c>
      <c r="B602" s="12">
        <v>3165140390866</v>
      </c>
      <c r="C602" s="13" t="s">
        <v>1204</v>
      </c>
      <c r="D602" s="13">
        <v>21</v>
      </c>
      <c r="E602" s="13">
        <v>12.99</v>
      </c>
      <c r="F602" s="14">
        <f>E602/1.23</f>
        <v>10.560975609756097</v>
      </c>
      <c r="G602" s="13">
        <f>F602*1.1</f>
        <v>11.617073170731707</v>
      </c>
      <c r="H602" s="14">
        <f>G602/4.55</f>
        <v>2.5532028946663092</v>
      </c>
      <c r="I602" s="13">
        <f>(E602*0.3)</f>
        <v>3.8970000000000007</v>
      </c>
      <c r="J602" s="13">
        <f>D602*E602</f>
        <v>272.79</v>
      </c>
      <c r="K602" s="13">
        <f>E602-I602</f>
        <v>9.093</v>
      </c>
      <c r="L602" s="13">
        <f>K602/1.23</f>
        <v>7.392682926829268</v>
      </c>
      <c r="M602" s="13">
        <f>L602*1.1</f>
        <v>8.131951219512196</v>
      </c>
      <c r="N602" s="14">
        <f>D602*H602</f>
        <v>53.61726078799249</v>
      </c>
      <c r="O602" s="14">
        <f>M602/4.55</f>
        <v>1.7872420262664168</v>
      </c>
      <c r="P602" s="14">
        <f>D602*O602</f>
        <v>37.532082551594755</v>
      </c>
      <c r="Q602" s="13">
        <f>J602*0.3</f>
        <v>81.83700000000002</v>
      </c>
      <c r="R602" s="13">
        <f>J602-Q602</f>
        <v>190.953</v>
      </c>
      <c r="S602" s="13">
        <f>(E602*0.5)</f>
        <v>6.495</v>
      </c>
      <c r="T602" s="15">
        <f>J602*0.5</f>
        <v>136.395</v>
      </c>
      <c r="U602" s="16">
        <f>J602-T602</f>
        <v>136.395</v>
      </c>
      <c r="V602" s="17">
        <f>U602/D602</f>
        <v>6.495</v>
      </c>
      <c r="W602" s="17">
        <f>D602*V602</f>
        <v>136.395</v>
      </c>
      <c r="X602" s="18" t="s">
        <v>1205</v>
      </c>
      <c r="Y602" s="19">
        <v>8</v>
      </c>
      <c r="Z602" s="19"/>
      <c r="AA602" s="19"/>
      <c r="AB602" s="19"/>
      <c r="AC602" s="19"/>
      <c r="AD602" s="10">
        <f>V602/1.23</f>
        <v>5.280487804878049</v>
      </c>
      <c r="AE602" s="10">
        <f>AD602*1.1</f>
        <v>5.808536585365854</v>
      </c>
      <c r="AF602" s="20">
        <f>AE602/4.55</f>
        <v>1.2766014473331546</v>
      </c>
      <c r="AG602" s="20">
        <f>AF602*D602</f>
        <v>26.808630393996246</v>
      </c>
    </row>
    <row r="603" spans="1:33" ht="12.75">
      <c r="A603" s="10" t="s">
        <v>19</v>
      </c>
      <c r="B603" s="12">
        <v>3165140531214</v>
      </c>
      <c r="C603" s="13" t="s">
        <v>1206</v>
      </c>
      <c r="D603" s="13">
        <v>11</v>
      </c>
      <c r="E603" s="13">
        <v>19</v>
      </c>
      <c r="F603" s="14">
        <f>E603/1.23</f>
        <v>15.447154471544716</v>
      </c>
      <c r="G603" s="13">
        <f>F603*1.1</f>
        <v>16.991869918699187</v>
      </c>
      <c r="H603" s="14">
        <f>G603/4.55</f>
        <v>3.734476905208613</v>
      </c>
      <c r="I603" s="13">
        <f>(E603*0.3)</f>
        <v>5.700000000000001</v>
      </c>
      <c r="J603" s="13">
        <f>D603*E603</f>
        <v>209</v>
      </c>
      <c r="K603" s="13">
        <f>E603-I603</f>
        <v>13.299999999999999</v>
      </c>
      <c r="L603" s="13">
        <f>K603/1.23</f>
        <v>10.8130081300813</v>
      </c>
      <c r="M603" s="13">
        <f>L603*1.1</f>
        <v>11.894308943089431</v>
      </c>
      <c r="N603" s="14">
        <f>D603*H603</f>
        <v>41.079245957294745</v>
      </c>
      <c r="O603" s="14">
        <f>M603/4.55</f>
        <v>2.614133833646029</v>
      </c>
      <c r="P603" s="14">
        <f>D603*O603</f>
        <v>28.75547217010632</v>
      </c>
      <c r="Q603" s="13">
        <f>J603*0.3</f>
        <v>62.70000000000001</v>
      </c>
      <c r="R603" s="13">
        <f>J603-Q603</f>
        <v>146.29999999999998</v>
      </c>
      <c r="S603" s="13">
        <f>(E603*0.5)</f>
        <v>9.5</v>
      </c>
      <c r="T603" s="15">
        <f>J603*0.5</f>
        <v>104.5</v>
      </c>
      <c r="U603" s="16">
        <f>J603-T603</f>
        <v>104.5</v>
      </c>
      <c r="V603" s="17">
        <f>U603/D603</f>
        <v>9.5</v>
      </c>
      <c r="W603" s="17">
        <f>D603*V603</f>
        <v>104.5</v>
      </c>
      <c r="X603" s="18" t="s">
        <v>1207</v>
      </c>
      <c r="Y603" s="19">
        <v>8</v>
      </c>
      <c r="Z603" s="19"/>
      <c r="AA603" s="19"/>
      <c r="AB603" s="19"/>
      <c r="AC603" s="19"/>
      <c r="AD603" s="10">
        <f>V603/1.23</f>
        <v>7.723577235772358</v>
      </c>
      <c r="AE603" s="10">
        <f>AD603*1.1</f>
        <v>8.495934959349594</v>
      </c>
      <c r="AF603" s="20">
        <f>AE603/4.55</f>
        <v>1.8672384526043064</v>
      </c>
      <c r="AG603" s="20">
        <f>AF603*D603</f>
        <v>20.539622978647373</v>
      </c>
    </row>
    <row r="604" spans="1:33" ht="12.75">
      <c r="A604" s="10" t="s">
        <v>19</v>
      </c>
      <c r="B604" s="12">
        <v>3165140391245</v>
      </c>
      <c r="C604" s="13" t="s">
        <v>1208</v>
      </c>
      <c r="D604" s="13">
        <v>12</v>
      </c>
      <c r="E604" s="13">
        <v>35</v>
      </c>
      <c r="F604" s="14">
        <f>E604/1.23</f>
        <v>28.45528455284553</v>
      </c>
      <c r="G604" s="13">
        <f>F604*1.1</f>
        <v>31.300813008130085</v>
      </c>
      <c r="H604" s="14">
        <f>G604/4.55</f>
        <v>6.879299562226392</v>
      </c>
      <c r="I604" s="13">
        <f>(E604*0.3)</f>
        <v>10.500000000000002</v>
      </c>
      <c r="J604" s="13">
        <f>D604*E604</f>
        <v>420</v>
      </c>
      <c r="K604" s="13">
        <f>E604-I604</f>
        <v>24.5</v>
      </c>
      <c r="L604" s="13">
        <f>K604/1.23</f>
        <v>19.91869918699187</v>
      </c>
      <c r="M604" s="13">
        <f>L604*1.1</f>
        <v>21.910569105691057</v>
      </c>
      <c r="N604" s="14">
        <f>D604*H604</f>
        <v>82.5515947467167</v>
      </c>
      <c r="O604" s="14">
        <f>M604/4.55</f>
        <v>4.815509693558474</v>
      </c>
      <c r="P604" s="14">
        <f>D604*O604</f>
        <v>57.78611632270169</v>
      </c>
      <c r="Q604" s="13">
        <f>J604*0.3</f>
        <v>126.00000000000001</v>
      </c>
      <c r="R604" s="13">
        <f>J604-Q604</f>
        <v>294</v>
      </c>
      <c r="S604" s="13">
        <f>(E604*0.5)</f>
        <v>17.5</v>
      </c>
      <c r="T604" s="15">
        <f>J604*0.5</f>
        <v>210</v>
      </c>
      <c r="U604" s="16">
        <f>J604-T604</f>
        <v>210</v>
      </c>
      <c r="V604" s="17">
        <f>U604/D604</f>
        <v>17.5</v>
      </c>
      <c r="W604" s="17">
        <f>D604*V604</f>
        <v>210</v>
      </c>
      <c r="X604" s="18" t="s">
        <v>1209</v>
      </c>
      <c r="Y604" s="19">
        <v>8</v>
      </c>
      <c r="Z604" s="19"/>
      <c r="AA604" s="19"/>
      <c r="AB604" s="19"/>
      <c r="AC604" s="19"/>
      <c r="AD604" s="10">
        <f>V604/1.23</f>
        <v>14.227642276422765</v>
      </c>
      <c r="AE604" s="10">
        <f>AD604*1.1</f>
        <v>15.650406504065042</v>
      </c>
      <c r="AF604" s="20">
        <f>AE604/4.55</f>
        <v>3.439649781113196</v>
      </c>
      <c r="AG604" s="20">
        <f>AF604*D604</f>
        <v>41.27579737335835</v>
      </c>
    </row>
    <row r="605" spans="1:33" ht="12.75">
      <c r="A605" s="10" t="s">
        <v>19</v>
      </c>
      <c r="B605" s="12">
        <v>3165140391238</v>
      </c>
      <c r="C605" s="13" t="s">
        <v>1210</v>
      </c>
      <c r="D605" s="13">
        <v>11</v>
      </c>
      <c r="E605" s="13">
        <v>35</v>
      </c>
      <c r="F605" s="14">
        <f>E605/1.23</f>
        <v>28.45528455284553</v>
      </c>
      <c r="G605" s="13">
        <f>F605*1.1</f>
        <v>31.300813008130085</v>
      </c>
      <c r="H605" s="14">
        <f>G605/4.55</f>
        <v>6.879299562226392</v>
      </c>
      <c r="I605" s="13">
        <f>(E605*0.3)</f>
        <v>10.500000000000002</v>
      </c>
      <c r="J605" s="13">
        <f>D605*E605</f>
        <v>385</v>
      </c>
      <c r="K605" s="13">
        <f>E605-I605</f>
        <v>24.5</v>
      </c>
      <c r="L605" s="13">
        <f>K605/1.23</f>
        <v>19.91869918699187</v>
      </c>
      <c r="M605" s="13">
        <f>L605*1.1</f>
        <v>21.910569105691057</v>
      </c>
      <c r="N605" s="14">
        <f>D605*H605</f>
        <v>75.67229518449031</v>
      </c>
      <c r="O605" s="14">
        <f>M605/4.55</f>
        <v>4.815509693558474</v>
      </c>
      <c r="P605" s="14">
        <f>D605*O605</f>
        <v>52.97060662914322</v>
      </c>
      <c r="Q605" s="13">
        <f>J605*0.3</f>
        <v>115.50000000000001</v>
      </c>
      <c r="R605" s="13">
        <f>J605-Q605</f>
        <v>269.5</v>
      </c>
      <c r="S605" s="13">
        <f>(E605*0.5)</f>
        <v>17.5</v>
      </c>
      <c r="T605" s="15">
        <f>J605*0.5</f>
        <v>192.5</v>
      </c>
      <c r="U605" s="16">
        <f>J605-T605</f>
        <v>192.5</v>
      </c>
      <c r="V605" s="17">
        <f>U605/D605</f>
        <v>17.5</v>
      </c>
      <c r="W605" s="17">
        <f>D605*V605</f>
        <v>192.5</v>
      </c>
      <c r="X605" s="18" t="s">
        <v>1211</v>
      </c>
      <c r="Y605" s="19">
        <v>8</v>
      </c>
      <c r="Z605" s="19"/>
      <c r="AA605" s="19"/>
      <c r="AB605" s="19"/>
      <c r="AC605" s="19"/>
      <c r="AD605" s="10">
        <f>V605/1.23</f>
        <v>14.227642276422765</v>
      </c>
      <c r="AE605" s="10">
        <f>AD605*1.1</f>
        <v>15.650406504065042</v>
      </c>
      <c r="AF605" s="20">
        <f>AE605/4.55</f>
        <v>3.439649781113196</v>
      </c>
      <c r="AG605" s="20">
        <f>AF605*D605</f>
        <v>37.836147592245155</v>
      </c>
    </row>
    <row r="606" spans="1:33" ht="12.75">
      <c r="A606" s="10" t="s">
        <v>19</v>
      </c>
      <c r="B606" s="12">
        <v>3165140390903</v>
      </c>
      <c r="C606" s="13" t="s">
        <v>1212</v>
      </c>
      <c r="D606" s="13">
        <v>27</v>
      </c>
      <c r="E606" s="13">
        <v>24</v>
      </c>
      <c r="F606" s="14">
        <f>E606/1.23</f>
        <v>19.51219512195122</v>
      </c>
      <c r="G606" s="13">
        <f>F606*1.1</f>
        <v>21.463414634146343</v>
      </c>
      <c r="H606" s="14">
        <f>G606/4.55</f>
        <v>4.7172339855266685</v>
      </c>
      <c r="I606" s="13">
        <f>(E606*0.3)</f>
        <v>7.200000000000001</v>
      </c>
      <c r="J606" s="13">
        <f>D606*E606</f>
        <v>648</v>
      </c>
      <c r="K606" s="13">
        <f>E606-I606</f>
        <v>16.799999999999997</v>
      </c>
      <c r="L606" s="13">
        <f>K606/1.23</f>
        <v>13.658536585365852</v>
      </c>
      <c r="M606" s="13">
        <f>L606*1.1</f>
        <v>15.024390243902438</v>
      </c>
      <c r="N606" s="14">
        <f>D606*H606</f>
        <v>127.36531760922006</v>
      </c>
      <c r="O606" s="14">
        <f>M606/4.55</f>
        <v>3.3020637898686678</v>
      </c>
      <c r="P606" s="14">
        <f>D606*O606</f>
        <v>89.15572232645403</v>
      </c>
      <c r="Q606" s="13">
        <f>J606*0.3</f>
        <v>194.40000000000003</v>
      </c>
      <c r="R606" s="13">
        <f>J606-Q606</f>
        <v>453.59999999999997</v>
      </c>
      <c r="S606" s="13">
        <f>(E606*0.5)</f>
        <v>12</v>
      </c>
      <c r="T606" s="15">
        <f>J606*0.5</f>
        <v>324</v>
      </c>
      <c r="U606" s="16">
        <f>J606-T606</f>
        <v>324</v>
      </c>
      <c r="V606" s="17">
        <f>U606/D606</f>
        <v>12</v>
      </c>
      <c r="W606" s="17">
        <f>D606*V606</f>
        <v>324</v>
      </c>
      <c r="X606" s="18" t="s">
        <v>1213</v>
      </c>
      <c r="Y606" s="19">
        <v>8</v>
      </c>
      <c r="Z606" s="19"/>
      <c r="AA606" s="19"/>
      <c r="AB606" s="19"/>
      <c r="AC606" s="19"/>
      <c r="AD606" s="10">
        <f>V606/1.23</f>
        <v>9.75609756097561</v>
      </c>
      <c r="AE606" s="10">
        <f>AD606*1.1</f>
        <v>10.731707317073171</v>
      </c>
      <c r="AF606" s="20">
        <f>AE606/4.55</f>
        <v>2.3586169927633343</v>
      </c>
      <c r="AG606" s="20">
        <f>AF606*D606</f>
        <v>63.68265880461003</v>
      </c>
    </row>
    <row r="607" spans="1:33" ht="12.75">
      <c r="A607" s="10" t="s">
        <v>19</v>
      </c>
      <c r="B607" s="12">
        <v>3165140391221</v>
      </c>
      <c r="C607" s="13" t="s">
        <v>1214</v>
      </c>
      <c r="D607" s="13">
        <v>17</v>
      </c>
      <c r="E607" s="13">
        <v>9</v>
      </c>
      <c r="F607" s="14">
        <f>E607/1.23</f>
        <v>7.317073170731708</v>
      </c>
      <c r="G607" s="13">
        <f>F607*1.1</f>
        <v>8.04878048780488</v>
      </c>
      <c r="H607" s="14">
        <f>G607/4.55</f>
        <v>1.7689627445725011</v>
      </c>
      <c r="I607" s="13">
        <f>(E607*0.3)</f>
        <v>2.7</v>
      </c>
      <c r="J607" s="13">
        <f>D607*E607</f>
        <v>153</v>
      </c>
      <c r="K607" s="13">
        <f>E607-I607</f>
        <v>6.3</v>
      </c>
      <c r="L607" s="13">
        <f>K607/1.23</f>
        <v>5.121951219512195</v>
      </c>
      <c r="M607" s="13">
        <f>L607*1.1</f>
        <v>5.634146341463415</v>
      </c>
      <c r="N607" s="14">
        <f>D607*H607</f>
        <v>30.07236665773252</v>
      </c>
      <c r="O607" s="14">
        <f>M607/4.55</f>
        <v>1.2382739212007507</v>
      </c>
      <c r="P607" s="14">
        <f>D607*O607</f>
        <v>21.050656660412763</v>
      </c>
      <c r="Q607" s="13">
        <f>J607*0.3</f>
        <v>45.900000000000006</v>
      </c>
      <c r="R607" s="13">
        <f>J607-Q607</f>
        <v>107.1</v>
      </c>
      <c r="S607" s="13">
        <f>(E607*0.5)</f>
        <v>4.5</v>
      </c>
      <c r="T607" s="15">
        <f>J607*0.5</f>
        <v>76.5</v>
      </c>
      <c r="U607" s="16">
        <f>J607-T607</f>
        <v>76.5</v>
      </c>
      <c r="V607" s="17">
        <f>U607/D607</f>
        <v>4.5</v>
      </c>
      <c r="W607" s="17">
        <f>D607*V607</f>
        <v>76.5</v>
      </c>
      <c r="X607" s="18" t="s">
        <v>1215</v>
      </c>
      <c r="Y607" s="19">
        <v>8</v>
      </c>
      <c r="Z607" s="19"/>
      <c r="AA607" s="19"/>
      <c r="AB607" s="19"/>
      <c r="AC607" s="19"/>
      <c r="AD607" s="10">
        <f>V607/1.23</f>
        <v>3.658536585365854</v>
      </c>
      <c r="AE607" s="10">
        <f>AD607*1.1</f>
        <v>4.02439024390244</v>
      </c>
      <c r="AF607" s="20">
        <f>AE607/4.55</f>
        <v>0.8844813722862506</v>
      </c>
      <c r="AG607" s="20">
        <f>AF607*D607</f>
        <v>15.03618332886626</v>
      </c>
    </row>
    <row r="608" spans="1:33" ht="12.75">
      <c r="A608" s="10" t="s">
        <v>19</v>
      </c>
      <c r="B608" s="12">
        <v>3165140391276</v>
      </c>
      <c r="C608" s="13" t="s">
        <v>1216</v>
      </c>
      <c r="D608" s="13">
        <v>8</v>
      </c>
      <c r="E608" s="13">
        <v>35</v>
      </c>
      <c r="F608" s="14">
        <f>E608/1.23</f>
        <v>28.45528455284553</v>
      </c>
      <c r="G608" s="13">
        <f>F608*1.1</f>
        <v>31.300813008130085</v>
      </c>
      <c r="H608" s="14">
        <f>G608/4.55</f>
        <v>6.879299562226392</v>
      </c>
      <c r="I608" s="13">
        <f>(E608*0.3)</f>
        <v>10.500000000000002</v>
      </c>
      <c r="J608" s="13">
        <f>D608*E608</f>
        <v>280</v>
      </c>
      <c r="K608" s="13">
        <f>E608-I608</f>
        <v>24.5</v>
      </c>
      <c r="L608" s="13">
        <f>K608/1.23</f>
        <v>19.91869918699187</v>
      </c>
      <c r="M608" s="13">
        <f>L608*1.1</f>
        <v>21.910569105691057</v>
      </c>
      <c r="N608" s="14">
        <f>D608*H608</f>
        <v>55.03439649781114</v>
      </c>
      <c r="O608" s="14">
        <f>M608/4.55</f>
        <v>4.815509693558474</v>
      </c>
      <c r="P608" s="14">
        <f>D608*O608</f>
        <v>38.524077548467794</v>
      </c>
      <c r="Q608" s="13">
        <f>J608*0.3</f>
        <v>84.00000000000001</v>
      </c>
      <c r="R608" s="13">
        <f>J608-Q608</f>
        <v>196</v>
      </c>
      <c r="S608" s="13">
        <f>(E608*0.5)</f>
        <v>17.5</v>
      </c>
      <c r="T608" s="15">
        <f>J608*0.5</f>
        <v>140</v>
      </c>
      <c r="U608" s="16">
        <f>J608-T608</f>
        <v>140</v>
      </c>
      <c r="V608" s="17">
        <f>U608/D608</f>
        <v>17.5</v>
      </c>
      <c r="W608" s="17">
        <f>D608*V608</f>
        <v>140</v>
      </c>
      <c r="X608" s="18" t="s">
        <v>1217</v>
      </c>
      <c r="Y608" s="19">
        <v>8</v>
      </c>
      <c r="Z608" s="19"/>
      <c r="AA608" s="19"/>
      <c r="AB608" s="19"/>
      <c r="AC608" s="19"/>
      <c r="AD608" s="10">
        <f>V608/1.23</f>
        <v>14.227642276422765</v>
      </c>
      <c r="AE608" s="10">
        <f>AD608*1.1</f>
        <v>15.650406504065042</v>
      </c>
      <c r="AF608" s="20">
        <f>AE608/4.55</f>
        <v>3.439649781113196</v>
      </c>
      <c r="AG608" s="20">
        <f>AF608*D608</f>
        <v>27.51719824890557</v>
      </c>
    </row>
    <row r="609" spans="1:33" ht="12.75">
      <c r="A609" s="10" t="s">
        <v>19</v>
      </c>
      <c r="B609" s="12">
        <v>3165140384278</v>
      </c>
      <c r="C609" s="13" t="s">
        <v>1218</v>
      </c>
      <c r="D609" s="13">
        <v>50</v>
      </c>
      <c r="E609" s="13">
        <v>10</v>
      </c>
      <c r="F609" s="14">
        <f>E609/1.23</f>
        <v>8.130081300813009</v>
      </c>
      <c r="G609" s="13">
        <f>F609*1.1</f>
        <v>8.943089430894311</v>
      </c>
      <c r="H609" s="14">
        <f>G609/4.55</f>
        <v>1.9655141606361124</v>
      </c>
      <c r="I609" s="13">
        <f>(E609*0.3)</f>
        <v>3.0000000000000004</v>
      </c>
      <c r="J609" s="13">
        <f>D609*E609</f>
        <v>500</v>
      </c>
      <c r="K609" s="13">
        <f>E609-I609</f>
        <v>7</v>
      </c>
      <c r="L609" s="13">
        <f>K609/1.23</f>
        <v>5.691056910569106</v>
      </c>
      <c r="M609" s="13">
        <f>L609*1.1</f>
        <v>6.260162601626017</v>
      </c>
      <c r="N609" s="14">
        <f>D609*H609</f>
        <v>98.27570803180562</v>
      </c>
      <c r="O609" s="14">
        <f>M609/4.55</f>
        <v>1.3758599124452784</v>
      </c>
      <c r="P609" s="14">
        <f>D609*O609</f>
        <v>68.79299562226392</v>
      </c>
      <c r="Q609" s="13">
        <f>J609*0.3</f>
        <v>150.00000000000003</v>
      </c>
      <c r="R609" s="13">
        <f>J609-Q609</f>
        <v>350</v>
      </c>
      <c r="S609" s="13">
        <f>(E609*0.5)</f>
        <v>5</v>
      </c>
      <c r="T609" s="15">
        <f>J609*0.5</f>
        <v>250</v>
      </c>
      <c r="U609" s="16">
        <f>J609-T609</f>
        <v>250</v>
      </c>
      <c r="V609" s="17">
        <f>U609/D609</f>
        <v>5</v>
      </c>
      <c r="W609" s="17">
        <f>D609*V609</f>
        <v>250</v>
      </c>
      <c r="X609" s="18" t="s">
        <v>1219</v>
      </c>
      <c r="Y609" s="19">
        <v>16</v>
      </c>
      <c r="Z609" s="19">
        <v>16.1</v>
      </c>
      <c r="AA609" s="19">
        <v>16.2</v>
      </c>
      <c r="AB609" s="19"/>
      <c r="AC609" s="19"/>
      <c r="AD609" s="10">
        <f>V609/1.23</f>
        <v>4.065040650406504</v>
      </c>
      <c r="AE609" s="10">
        <f>AD609*1.1</f>
        <v>4.4715447154471555</v>
      </c>
      <c r="AF609" s="20">
        <f>AE609/4.55</f>
        <v>0.9827570803180562</v>
      </c>
      <c r="AG609" s="20">
        <f>AF609*D609</f>
        <v>49.13785401590281</v>
      </c>
    </row>
    <row r="610" spans="1:33" ht="12.75">
      <c r="A610" s="10" t="s">
        <v>19</v>
      </c>
      <c r="B610" s="12">
        <v>3165140384285</v>
      </c>
      <c r="C610" s="13" t="s">
        <v>1220</v>
      </c>
      <c r="D610" s="13">
        <v>53</v>
      </c>
      <c r="E610" s="13">
        <v>13.29</v>
      </c>
      <c r="F610" s="14">
        <f>E610/1.23</f>
        <v>10.804878048780488</v>
      </c>
      <c r="G610" s="13">
        <f>F610*1.1</f>
        <v>11.885365853658538</v>
      </c>
      <c r="H610" s="14">
        <f>G610/4.55</f>
        <v>2.612168319485393</v>
      </c>
      <c r="I610" s="13">
        <f>(E610*0.3)</f>
        <v>3.9870000000000005</v>
      </c>
      <c r="J610" s="13">
        <f>D610*E610</f>
        <v>704.37</v>
      </c>
      <c r="K610" s="13">
        <f>E610-I610</f>
        <v>9.302999999999999</v>
      </c>
      <c r="L610" s="13">
        <f>K610/1.23</f>
        <v>7.563414634146341</v>
      </c>
      <c r="M610" s="13">
        <f>L610*1.1</f>
        <v>8.319756097560976</v>
      </c>
      <c r="N610" s="14">
        <f>D610*H610</f>
        <v>138.4449209327258</v>
      </c>
      <c r="O610" s="14">
        <f>M610/4.55</f>
        <v>1.828517823639775</v>
      </c>
      <c r="P610" s="14">
        <f>D610*O610</f>
        <v>96.91144465290807</v>
      </c>
      <c r="Q610" s="13">
        <f>J610*0.3</f>
        <v>211.31100000000004</v>
      </c>
      <c r="R610" s="13">
        <f>J610-Q610</f>
        <v>493.05899999999997</v>
      </c>
      <c r="S610" s="13">
        <f>(E610*0.5)</f>
        <v>6.645</v>
      </c>
      <c r="T610" s="15">
        <f>J610*0.5</f>
        <v>352.185</v>
      </c>
      <c r="U610" s="16">
        <f>J610-T610</f>
        <v>352.185</v>
      </c>
      <c r="V610" s="17">
        <f>U610/D610</f>
        <v>6.6450000000000005</v>
      </c>
      <c r="W610" s="17">
        <f>D610*V610</f>
        <v>352.185</v>
      </c>
      <c r="X610" s="18" t="s">
        <v>1221</v>
      </c>
      <c r="Y610" s="19">
        <v>16</v>
      </c>
      <c r="Z610" s="19">
        <v>16.1</v>
      </c>
      <c r="AA610" s="19">
        <v>16.2</v>
      </c>
      <c r="AB610" s="19"/>
      <c r="AC610" s="19"/>
      <c r="AD610" s="10">
        <f>V610/1.23</f>
        <v>5.402439024390245</v>
      </c>
      <c r="AE610" s="10">
        <f>AD610*1.1</f>
        <v>5.94268292682927</v>
      </c>
      <c r="AF610" s="20">
        <f>AE610/4.55</f>
        <v>1.3060841597426966</v>
      </c>
      <c r="AG610" s="20">
        <f>AF610*D610</f>
        <v>69.22246046636292</v>
      </c>
    </row>
    <row r="611" spans="1:33" ht="12.75">
      <c r="A611" s="10" t="s">
        <v>19</v>
      </c>
      <c r="B611" s="12">
        <v>3165140384407</v>
      </c>
      <c r="C611" s="13" t="s">
        <v>1222</v>
      </c>
      <c r="D611" s="13">
        <v>33</v>
      </c>
      <c r="E611" s="13">
        <v>20.96</v>
      </c>
      <c r="F611" s="14">
        <f>E611/1.23</f>
        <v>17.040650406504067</v>
      </c>
      <c r="G611" s="13">
        <f>F611*1.1</f>
        <v>18.744715447154476</v>
      </c>
      <c r="H611" s="14">
        <f>G611/4.55</f>
        <v>4.119717680693292</v>
      </c>
      <c r="I611" s="13">
        <f>(E611*0.3)</f>
        <v>6.288000000000001</v>
      </c>
      <c r="J611" s="13">
        <f>D611*E611</f>
        <v>691.6800000000001</v>
      </c>
      <c r="K611" s="13">
        <f>E611-I611</f>
        <v>14.672</v>
      </c>
      <c r="L611" s="13">
        <f>K611/1.23</f>
        <v>11.928455284552847</v>
      </c>
      <c r="M611" s="13">
        <f>L611*1.1</f>
        <v>13.121300813008132</v>
      </c>
      <c r="N611" s="14">
        <f>D611*H611</f>
        <v>135.95068346287863</v>
      </c>
      <c r="O611" s="14">
        <f>M611/4.55</f>
        <v>2.8838023764853036</v>
      </c>
      <c r="P611" s="14">
        <f>D611*O611</f>
        <v>95.16547842401502</v>
      </c>
      <c r="Q611" s="13">
        <f>J611*0.3</f>
        <v>207.50400000000005</v>
      </c>
      <c r="R611" s="13">
        <f>J611-Q611</f>
        <v>484.17600000000004</v>
      </c>
      <c r="S611" s="13">
        <f>(E611*0.5)</f>
        <v>10.48</v>
      </c>
      <c r="T611" s="15">
        <f>J611*0.5</f>
        <v>345.84000000000003</v>
      </c>
      <c r="U611" s="16">
        <f>J611-T611</f>
        <v>345.84000000000003</v>
      </c>
      <c r="V611" s="17">
        <f>U611/D611</f>
        <v>10.48</v>
      </c>
      <c r="W611" s="17">
        <f>D611*V611</f>
        <v>345.84000000000003</v>
      </c>
      <c r="X611" s="18" t="s">
        <v>1223</v>
      </c>
      <c r="Y611" s="19">
        <v>16</v>
      </c>
      <c r="Z611" s="19">
        <v>16.1</v>
      </c>
      <c r="AA611" s="19">
        <v>16.2</v>
      </c>
      <c r="AB611" s="19"/>
      <c r="AC611" s="19"/>
      <c r="AD611" s="10">
        <f>V611/1.23</f>
        <v>8.520325203252034</v>
      </c>
      <c r="AE611" s="10">
        <f>AD611*1.1</f>
        <v>9.372357723577238</v>
      </c>
      <c r="AF611" s="20">
        <f>AE611/4.55</f>
        <v>2.059858840346646</v>
      </c>
      <c r="AG611" s="20">
        <f>AF611*D611</f>
        <v>67.97534173143931</v>
      </c>
    </row>
    <row r="612" spans="1:33" ht="12.75">
      <c r="A612" s="10" t="s">
        <v>19</v>
      </c>
      <c r="B612" s="12">
        <v>3165140384353</v>
      </c>
      <c r="C612" s="13" t="s">
        <v>1224</v>
      </c>
      <c r="D612" s="13">
        <v>20</v>
      </c>
      <c r="E612" s="13">
        <v>20.96</v>
      </c>
      <c r="F612" s="14">
        <f>E612/1.23</f>
        <v>17.040650406504067</v>
      </c>
      <c r="G612" s="13">
        <f>F612*1.1</f>
        <v>18.744715447154476</v>
      </c>
      <c r="H612" s="14">
        <f>G612/4.55</f>
        <v>4.119717680693292</v>
      </c>
      <c r="I612" s="13">
        <f>(E612*0.3)</f>
        <v>6.288000000000001</v>
      </c>
      <c r="J612" s="13">
        <f>D612*E612</f>
        <v>419.20000000000005</v>
      </c>
      <c r="K612" s="13">
        <f>E612-I612</f>
        <v>14.672</v>
      </c>
      <c r="L612" s="13">
        <f>K612/1.23</f>
        <v>11.928455284552847</v>
      </c>
      <c r="M612" s="13">
        <f>L612*1.1</f>
        <v>13.121300813008132</v>
      </c>
      <c r="N612" s="14">
        <f>D612*H612</f>
        <v>82.39435361386583</v>
      </c>
      <c r="O612" s="14">
        <f>M612/4.55</f>
        <v>2.8838023764853036</v>
      </c>
      <c r="P612" s="14">
        <f>D612*O612</f>
        <v>57.67604752970607</v>
      </c>
      <c r="Q612" s="13">
        <f>J612*0.3</f>
        <v>125.76000000000003</v>
      </c>
      <c r="R612" s="13">
        <f>J612-Q612</f>
        <v>293.44</v>
      </c>
      <c r="S612" s="13">
        <f>(E612*0.5)</f>
        <v>10.48</v>
      </c>
      <c r="T612" s="15">
        <f>J612*0.5</f>
        <v>209.60000000000002</v>
      </c>
      <c r="U612" s="16">
        <f>J612-T612</f>
        <v>209.60000000000002</v>
      </c>
      <c r="V612" s="17">
        <f>U612/D612</f>
        <v>10.48</v>
      </c>
      <c r="W612" s="17">
        <f>D612*V612</f>
        <v>209.60000000000002</v>
      </c>
      <c r="X612" s="18" t="s">
        <v>1225</v>
      </c>
      <c r="Y612" s="19">
        <v>16</v>
      </c>
      <c r="Z612" s="19">
        <v>16.1</v>
      </c>
      <c r="AA612" s="19">
        <v>16.2</v>
      </c>
      <c r="AB612" s="19"/>
      <c r="AC612" s="19"/>
      <c r="AD612" s="10">
        <f>V612/1.23</f>
        <v>8.520325203252034</v>
      </c>
      <c r="AE612" s="10">
        <f>AD612*1.1</f>
        <v>9.372357723577238</v>
      </c>
      <c r="AF612" s="20">
        <f>AE612/4.55</f>
        <v>2.059858840346646</v>
      </c>
      <c r="AG612" s="20">
        <f>AF612*D612</f>
        <v>41.197176806932916</v>
      </c>
    </row>
    <row r="613" spans="1:33" ht="12.75">
      <c r="A613" s="10" t="s">
        <v>19</v>
      </c>
      <c r="B613" s="12">
        <v>3165140384384</v>
      </c>
      <c r="C613" s="13" t="s">
        <v>1226</v>
      </c>
      <c r="D613" s="13">
        <v>26</v>
      </c>
      <c r="E613" s="13">
        <v>20.96</v>
      </c>
      <c r="F613" s="14">
        <f>E613/1.23</f>
        <v>17.040650406504067</v>
      </c>
      <c r="G613" s="13">
        <f>F613*1.1</f>
        <v>18.744715447154476</v>
      </c>
      <c r="H613" s="14">
        <f>G613/4.55</f>
        <v>4.119717680693292</v>
      </c>
      <c r="I613" s="13">
        <f>(E613*0.3)</f>
        <v>6.288000000000001</v>
      </c>
      <c r="J613" s="13">
        <f>D613*E613</f>
        <v>544.96</v>
      </c>
      <c r="K613" s="13">
        <f>E613-I613</f>
        <v>14.672</v>
      </c>
      <c r="L613" s="13">
        <f>K613/1.23</f>
        <v>11.928455284552847</v>
      </c>
      <c r="M613" s="13">
        <f>L613*1.1</f>
        <v>13.121300813008132</v>
      </c>
      <c r="N613" s="14">
        <f>D613*H613</f>
        <v>107.11265969802558</v>
      </c>
      <c r="O613" s="14">
        <f>M613/4.55</f>
        <v>2.8838023764853036</v>
      </c>
      <c r="P613" s="14">
        <f>D613*O613</f>
        <v>74.97886178861789</v>
      </c>
      <c r="Q613" s="13">
        <f>J613*0.3</f>
        <v>163.48800000000003</v>
      </c>
      <c r="R613" s="13">
        <f>J613-Q613</f>
        <v>381.472</v>
      </c>
      <c r="S613" s="13">
        <f>(E613*0.5)</f>
        <v>10.48</v>
      </c>
      <c r="T613" s="15">
        <f>J613*0.5</f>
        <v>272.48</v>
      </c>
      <c r="U613" s="16">
        <f>J613-T613</f>
        <v>272.48</v>
      </c>
      <c r="V613" s="17">
        <f>U613/D613</f>
        <v>10.48</v>
      </c>
      <c r="W613" s="17">
        <f>D613*V613</f>
        <v>272.48</v>
      </c>
      <c r="X613" s="18" t="s">
        <v>1227</v>
      </c>
      <c r="Y613" s="19">
        <v>16</v>
      </c>
      <c r="Z613" s="19">
        <v>16.1</v>
      </c>
      <c r="AA613" s="19">
        <v>16.2</v>
      </c>
      <c r="AB613" s="19"/>
      <c r="AC613" s="19"/>
      <c r="AD613" s="10">
        <f>V613/1.23</f>
        <v>8.520325203252034</v>
      </c>
      <c r="AE613" s="10">
        <f>AD613*1.1</f>
        <v>9.372357723577238</v>
      </c>
      <c r="AF613" s="20">
        <f>AE613/4.55</f>
        <v>2.059858840346646</v>
      </c>
      <c r="AG613" s="20">
        <f>AF613*D613</f>
        <v>53.55632984901279</v>
      </c>
    </row>
    <row r="614" spans="1:33" ht="12.75">
      <c r="A614" s="10" t="s">
        <v>19</v>
      </c>
      <c r="B614" s="12">
        <v>3165140384377</v>
      </c>
      <c r="C614" s="13" t="s">
        <v>1228</v>
      </c>
      <c r="D614" s="13">
        <v>26</v>
      </c>
      <c r="E614" s="13">
        <v>20.96</v>
      </c>
      <c r="F614" s="14">
        <f>E614/1.23</f>
        <v>17.040650406504067</v>
      </c>
      <c r="G614" s="13">
        <f>F614*1.1</f>
        <v>18.744715447154476</v>
      </c>
      <c r="H614" s="14">
        <f>G614/4.55</f>
        <v>4.119717680693292</v>
      </c>
      <c r="I614" s="13">
        <f>(E614*0.3)</f>
        <v>6.288000000000001</v>
      </c>
      <c r="J614" s="13">
        <f>D614*E614</f>
        <v>544.96</v>
      </c>
      <c r="K614" s="13">
        <f>E614-I614</f>
        <v>14.672</v>
      </c>
      <c r="L614" s="13">
        <f>K614/1.23</f>
        <v>11.928455284552847</v>
      </c>
      <c r="M614" s="13">
        <f>L614*1.1</f>
        <v>13.121300813008132</v>
      </c>
      <c r="N614" s="14">
        <f>D614*H614</f>
        <v>107.11265969802558</v>
      </c>
      <c r="O614" s="14">
        <f>M614/4.55</f>
        <v>2.8838023764853036</v>
      </c>
      <c r="P614" s="14">
        <f>D614*O614</f>
        <v>74.97886178861789</v>
      </c>
      <c r="Q614" s="13">
        <f>J614*0.3</f>
        <v>163.48800000000003</v>
      </c>
      <c r="R614" s="13">
        <f>J614-Q614</f>
        <v>381.472</v>
      </c>
      <c r="S614" s="13">
        <f>(E614*0.5)</f>
        <v>10.48</v>
      </c>
      <c r="T614" s="15">
        <f>J614*0.5</f>
        <v>272.48</v>
      </c>
      <c r="U614" s="16">
        <f>J614-T614</f>
        <v>272.48</v>
      </c>
      <c r="V614" s="17">
        <f>U614/D614</f>
        <v>10.48</v>
      </c>
      <c r="W614" s="17">
        <f>D614*V614</f>
        <v>272.48</v>
      </c>
      <c r="X614" s="18" t="s">
        <v>1229</v>
      </c>
      <c r="Y614" s="19">
        <v>16</v>
      </c>
      <c r="Z614" s="19">
        <v>16.1</v>
      </c>
      <c r="AA614" s="19">
        <v>16.2</v>
      </c>
      <c r="AB614" s="19"/>
      <c r="AC614" s="19"/>
      <c r="AD614" s="10">
        <f>V614/1.23</f>
        <v>8.520325203252034</v>
      </c>
      <c r="AE614" s="10">
        <f>AD614*1.1</f>
        <v>9.372357723577238</v>
      </c>
      <c r="AF614" s="20">
        <f>AE614/4.55</f>
        <v>2.059858840346646</v>
      </c>
      <c r="AG614" s="20">
        <f>AF614*D614</f>
        <v>53.55632984901279</v>
      </c>
    </row>
    <row r="615" spans="1:33" ht="12.75">
      <c r="A615" s="10" t="s">
        <v>19</v>
      </c>
      <c r="B615" s="12">
        <v>3165140384360</v>
      </c>
      <c r="C615" s="13" t="s">
        <v>1230</v>
      </c>
      <c r="D615" s="13">
        <v>27</v>
      </c>
      <c r="E615" s="13">
        <v>20.96</v>
      </c>
      <c r="F615" s="14">
        <f>E615/1.23</f>
        <v>17.040650406504067</v>
      </c>
      <c r="G615" s="13">
        <f>F615*1.1</f>
        <v>18.744715447154476</v>
      </c>
      <c r="H615" s="14">
        <f>G615/4.55</f>
        <v>4.119717680693292</v>
      </c>
      <c r="I615" s="13">
        <f>(E615*0.3)</f>
        <v>6.288000000000001</v>
      </c>
      <c r="J615" s="13">
        <f>D615*E615</f>
        <v>565.9200000000001</v>
      </c>
      <c r="K615" s="13">
        <f>E615-I615</f>
        <v>14.672</v>
      </c>
      <c r="L615" s="13">
        <f>K615/1.23</f>
        <v>11.928455284552847</v>
      </c>
      <c r="M615" s="13">
        <f>L615*1.1</f>
        <v>13.121300813008132</v>
      </c>
      <c r="N615" s="14">
        <f>D615*H615</f>
        <v>111.23237737871887</v>
      </c>
      <c r="O615" s="14">
        <f>M615/4.55</f>
        <v>2.8838023764853036</v>
      </c>
      <c r="P615" s="14">
        <f>D615*O615</f>
        <v>77.8626641651032</v>
      </c>
      <c r="Q615" s="13">
        <f>J615*0.3</f>
        <v>169.77600000000004</v>
      </c>
      <c r="R615" s="13">
        <f>J615-Q615</f>
        <v>396.144</v>
      </c>
      <c r="S615" s="13">
        <f>(E615*0.5)</f>
        <v>10.48</v>
      </c>
      <c r="T615" s="15">
        <f>J615*0.5</f>
        <v>282.96000000000004</v>
      </c>
      <c r="U615" s="16">
        <f>J615-T615</f>
        <v>282.96000000000004</v>
      </c>
      <c r="V615" s="17">
        <f>U615/D615</f>
        <v>10.480000000000002</v>
      </c>
      <c r="W615" s="17">
        <f>D615*V615</f>
        <v>282.96000000000004</v>
      </c>
      <c r="X615" s="18" t="s">
        <v>1231</v>
      </c>
      <c r="Y615" s="19">
        <v>17</v>
      </c>
      <c r="Z615" s="19">
        <v>16.1</v>
      </c>
      <c r="AA615" s="19">
        <v>16.2</v>
      </c>
      <c r="AB615" s="19"/>
      <c r="AC615" s="19"/>
      <c r="AD615" s="10">
        <f>V615/1.23</f>
        <v>8.520325203252034</v>
      </c>
      <c r="AE615" s="10">
        <f>AD615*1.1</f>
        <v>9.372357723577238</v>
      </c>
      <c r="AF615" s="20">
        <f>AE615/4.55</f>
        <v>2.059858840346646</v>
      </c>
      <c r="AG615" s="20">
        <f>AF615*D615</f>
        <v>55.61618868935943</v>
      </c>
    </row>
    <row r="616" spans="1:33" ht="12.75">
      <c r="A616" s="10" t="s">
        <v>19</v>
      </c>
      <c r="B616" s="12">
        <v>3165140384254</v>
      </c>
      <c r="C616" s="13" t="s">
        <v>1232</v>
      </c>
      <c r="D616" s="13">
        <v>59</v>
      </c>
      <c r="E616" s="13">
        <v>18</v>
      </c>
      <c r="F616" s="14">
        <f>E616/1.23</f>
        <v>14.634146341463415</v>
      </c>
      <c r="G616" s="13">
        <f>F616*1.1</f>
        <v>16.09756097560976</v>
      </c>
      <c r="H616" s="14">
        <f>G616/4.55</f>
        <v>3.5379254891450023</v>
      </c>
      <c r="I616" s="13">
        <f>(E616*0.3)</f>
        <v>5.4</v>
      </c>
      <c r="J616" s="13">
        <f>D616*E616</f>
        <v>1062</v>
      </c>
      <c r="K616" s="13">
        <f>E616-I616</f>
        <v>12.6</v>
      </c>
      <c r="L616" s="13">
        <f>K616/1.23</f>
        <v>10.24390243902439</v>
      </c>
      <c r="M616" s="13">
        <f>L616*1.1</f>
        <v>11.26829268292683</v>
      </c>
      <c r="N616" s="14">
        <f>D616*H616</f>
        <v>208.73760385955512</v>
      </c>
      <c r="O616" s="14">
        <f>M616/4.55</f>
        <v>2.4765478424015015</v>
      </c>
      <c r="P616" s="14">
        <f>D616*O616</f>
        <v>146.1163227016886</v>
      </c>
      <c r="Q616" s="13">
        <f>J616*0.3</f>
        <v>318.6</v>
      </c>
      <c r="R616" s="13">
        <f>J616-Q616</f>
        <v>743.4</v>
      </c>
      <c r="S616" s="13">
        <f>(E616*0.5)</f>
        <v>9</v>
      </c>
      <c r="T616" s="15">
        <f>J616*0.5</f>
        <v>531</v>
      </c>
      <c r="U616" s="16">
        <f>J616-T616</f>
        <v>531</v>
      </c>
      <c r="V616" s="17">
        <f>U616/D616</f>
        <v>9</v>
      </c>
      <c r="W616" s="17">
        <f>D616*V616</f>
        <v>531</v>
      </c>
      <c r="X616" s="18" t="s">
        <v>1233</v>
      </c>
      <c r="Y616" s="19">
        <v>17</v>
      </c>
      <c r="Z616" s="19">
        <v>16.1</v>
      </c>
      <c r="AA616" s="19">
        <v>16.2</v>
      </c>
      <c r="AB616" s="19"/>
      <c r="AC616" s="19"/>
      <c r="AD616" s="10">
        <f>V616/1.23</f>
        <v>7.317073170731708</v>
      </c>
      <c r="AE616" s="10">
        <f>AD616*1.1</f>
        <v>8.04878048780488</v>
      </c>
      <c r="AF616" s="20">
        <f>AE616/4.55</f>
        <v>1.7689627445725011</v>
      </c>
      <c r="AG616" s="20">
        <f>AF616*D616</f>
        <v>104.36880192977756</v>
      </c>
    </row>
    <row r="617" spans="1:33" ht="12.75">
      <c r="A617" s="10" t="s">
        <v>19</v>
      </c>
      <c r="B617" s="12">
        <v>3165140384391</v>
      </c>
      <c r="C617" s="13" t="s">
        <v>1234</v>
      </c>
      <c r="D617" s="13">
        <v>29</v>
      </c>
      <c r="E617" s="13">
        <v>20.96</v>
      </c>
      <c r="F617" s="14">
        <f>E617/1.23</f>
        <v>17.040650406504067</v>
      </c>
      <c r="G617" s="13">
        <f>F617*1.1</f>
        <v>18.744715447154476</v>
      </c>
      <c r="H617" s="14">
        <f>G617/4.55</f>
        <v>4.119717680693292</v>
      </c>
      <c r="I617" s="13">
        <f>(E617*0.3)</f>
        <v>6.288000000000001</v>
      </c>
      <c r="J617" s="13">
        <f>D617*E617</f>
        <v>607.84</v>
      </c>
      <c r="K617" s="13">
        <f>E617-I617</f>
        <v>14.672</v>
      </c>
      <c r="L617" s="13">
        <f>K617/1.23</f>
        <v>11.928455284552847</v>
      </c>
      <c r="M617" s="13">
        <f>L617*1.1</f>
        <v>13.121300813008132</v>
      </c>
      <c r="N617" s="14">
        <f>D617*H617</f>
        <v>119.47181274010546</v>
      </c>
      <c r="O617" s="14">
        <f>M617/4.55</f>
        <v>2.8838023764853036</v>
      </c>
      <c r="P617" s="14">
        <f>D617*O617</f>
        <v>83.63026891807381</v>
      </c>
      <c r="Q617" s="13">
        <f>J617*0.3</f>
        <v>182.35200000000003</v>
      </c>
      <c r="R617" s="13">
        <f>J617-Q617</f>
        <v>425.488</v>
      </c>
      <c r="S617" s="13">
        <f>(E617*0.5)</f>
        <v>10.48</v>
      </c>
      <c r="T617" s="15">
        <f>J617*0.5</f>
        <v>303.92</v>
      </c>
      <c r="U617" s="16">
        <f>J617-T617</f>
        <v>303.92</v>
      </c>
      <c r="V617" s="17">
        <f>U617/D617</f>
        <v>10.48</v>
      </c>
      <c r="W617" s="17">
        <f>D617*V617</f>
        <v>303.92</v>
      </c>
      <c r="X617" s="18" t="s">
        <v>1235</v>
      </c>
      <c r="Y617" s="19">
        <v>17</v>
      </c>
      <c r="Z617" s="19">
        <v>16.1</v>
      </c>
      <c r="AA617" s="19">
        <v>16.2</v>
      </c>
      <c r="AB617" s="19"/>
      <c r="AC617" s="19"/>
      <c r="AD617" s="10">
        <f>V617/1.23</f>
        <v>8.520325203252034</v>
      </c>
      <c r="AE617" s="10">
        <f>AD617*1.1</f>
        <v>9.372357723577238</v>
      </c>
      <c r="AF617" s="20">
        <f>AE617/4.55</f>
        <v>2.059858840346646</v>
      </c>
      <c r="AG617" s="20">
        <f>AF617*D617</f>
        <v>59.73590637005273</v>
      </c>
    </row>
    <row r="618" spans="1:33" ht="12.75">
      <c r="A618" s="10" t="s">
        <v>19</v>
      </c>
      <c r="B618" s="12">
        <v>3165140384247</v>
      </c>
      <c r="C618" s="13" t="s">
        <v>1236</v>
      </c>
      <c r="D618" s="13">
        <v>49</v>
      </c>
      <c r="E618" s="13">
        <v>9</v>
      </c>
      <c r="F618" s="14">
        <f>E618/1.23</f>
        <v>7.317073170731708</v>
      </c>
      <c r="G618" s="13">
        <f>F618*1.1</f>
        <v>8.04878048780488</v>
      </c>
      <c r="H618" s="14">
        <f>G618/4.55</f>
        <v>1.7689627445725011</v>
      </c>
      <c r="I618" s="13">
        <f>(E618*0.3)</f>
        <v>2.7</v>
      </c>
      <c r="J618" s="13">
        <f>D618*E618</f>
        <v>441</v>
      </c>
      <c r="K618" s="13">
        <f>E618-I618</f>
        <v>6.3</v>
      </c>
      <c r="L618" s="13">
        <f>K618/1.23</f>
        <v>5.121951219512195</v>
      </c>
      <c r="M618" s="13">
        <f>L618*1.1</f>
        <v>5.634146341463415</v>
      </c>
      <c r="N618" s="14">
        <f>D618*H618</f>
        <v>86.67917448405255</v>
      </c>
      <c r="O618" s="14">
        <f>M618/4.55</f>
        <v>1.2382739212007507</v>
      </c>
      <c r="P618" s="14">
        <f>D618*O618</f>
        <v>60.67542213883679</v>
      </c>
      <c r="Q618" s="13">
        <f>J618*0.3</f>
        <v>132.3</v>
      </c>
      <c r="R618" s="13">
        <f>J618-Q618</f>
        <v>308.7</v>
      </c>
      <c r="S618" s="13">
        <f>(E618*0.5)</f>
        <v>4.5</v>
      </c>
      <c r="T618" s="15">
        <f>J618*0.5</f>
        <v>220.5</v>
      </c>
      <c r="U618" s="16">
        <f>J618-T618</f>
        <v>220.5</v>
      </c>
      <c r="V618" s="17">
        <f>U618/D618</f>
        <v>4.5</v>
      </c>
      <c r="W618" s="17">
        <f>D618*V618</f>
        <v>220.5</v>
      </c>
      <c r="X618" s="18" t="s">
        <v>1237</v>
      </c>
      <c r="Y618" s="19">
        <v>17</v>
      </c>
      <c r="Z618" s="19">
        <v>16.1</v>
      </c>
      <c r="AA618" s="19">
        <v>16.2</v>
      </c>
      <c r="AB618" s="19"/>
      <c r="AC618" s="19"/>
      <c r="AD618" s="10">
        <f>V618/1.23</f>
        <v>3.658536585365854</v>
      </c>
      <c r="AE618" s="10">
        <f>AD618*1.1</f>
        <v>4.02439024390244</v>
      </c>
      <c r="AF618" s="20">
        <f>AE618/4.55</f>
        <v>0.8844813722862506</v>
      </c>
      <c r="AG618" s="20">
        <f>AF618*D618</f>
        <v>43.339587242026276</v>
      </c>
    </row>
    <row r="619" spans="1:33" ht="12.75">
      <c r="A619" s="10" t="s">
        <v>19</v>
      </c>
      <c r="B619" s="12">
        <v>3165140384261</v>
      </c>
      <c r="C619" s="13" t="s">
        <v>1238</v>
      </c>
      <c r="D619" s="13">
        <v>51</v>
      </c>
      <c r="E619" s="13">
        <v>5</v>
      </c>
      <c r="F619" s="14">
        <f>E619/1.23</f>
        <v>4.065040650406504</v>
      </c>
      <c r="G619" s="13">
        <f>F619*1.1</f>
        <v>4.4715447154471555</v>
      </c>
      <c r="H619" s="14">
        <f>G619/4.55</f>
        <v>0.9827570803180562</v>
      </c>
      <c r="I619" s="13">
        <f>(E619*0.3)</f>
        <v>1.5000000000000002</v>
      </c>
      <c r="J619" s="13">
        <f>D619*E619</f>
        <v>255</v>
      </c>
      <c r="K619" s="13">
        <f>E619-I619</f>
        <v>3.5</v>
      </c>
      <c r="L619" s="13">
        <f>K619/1.23</f>
        <v>2.845528455284553</v>
      </c>
      <c r="M619" s="13">
        <f>L619*1.1</f>
        <v>3.1300813008130084</v>
      </c>
      <c r="N619" s="14">
        <f>D619*H619</f>
        <v>50.12061109622086</v>
      </c>
      <c r="O619" s="14">
        <f>M619/4.55</f>
        <v>0.6879299562226392</v>
      </c>
      <c r="P619" s="14">
        <f>D619*O619</f>
        <v>35.0844277673546</v>
      </c>
      <c r="Q619" s="13">
        <f>J619*0.3</f>
        <v>76.50000000000001</v>
      </c>
      <c r="R619" s="13">
        <f>J619-Q619</f>
        <v>178.5</v>
      </c>
      <c r="S619" s="13">
        <f>(E619*0.5)</f>
        <v>2.5</v>
      </c>
      <c r="T619" s="15">
        <f>J619*0.5</f>
        <v>127.5</v>
      </c>
      <c r="U619" s="16">
        <f>J619-T619</f>
        <v>127.5</v>
      </c>
      <c r="V619" s="17">
        <f>U619/D619</f>
        <v>2.5</v>
      </c>
      <c r="W619" s="17">
        <f>D619*V619</f>
        <v>127.5</v>
      </c>
      <c r="X619" s="18" t="s">
        <v>1239</v>
      </c>
      <c r="Y619" s="19">
        <v>17</v>
      </c>
      <c r="Z619" s="19">
        <v>16.1</v>
      </c>
      <c r="AA619" s="19">
        <v>16.2</v>
      </c>
      <c r="AB619" s="19"/>
      <c r="AC619" s="19"/>
      <c r="AD619" s="10">
        <f>V619/1.23</f>
        <v>2.032520325203252</v>
      </c>
      <c r="AE619" s="10">
        <f>AD619*1.1</f>
        <v>2.2357723577235777</v>
      </c>
      <c r="AF619" s="20">
        <f>AE619/4.55</f>
        <v>0.4913785401590281</v>
      </c>
      <c r="AG619" s="20">
        <f>AF619*D619</f>
        <v>25.06030554811043</v>
      </c>
    </row>
    <row r="620" spans="1:33" ht="12.75">
      <c r="A620" s="10" t="s">
        <v>19</v>
      </c>
      <c r="B620" s="12">
        <v>3165140085793</v>
      </c>
      <c r="C620" s="13" t="s">
        <v>1240</v>
      </c>
      <c r="D620" s="13">
        <v>1</v>
      </c>
      <c r="E620" s="13">
        <v>15.19</v>
      </c>
      <c r="F620" s="14">
        <f>E620/1.23</f>
        <v>12.34959349593496</v>
      </c>
      <c r="G620" s="13">
        <f>F620*1.1</f>
        <v>13.584552845528457</v>
      </c>
      <c r="H620" s="14">
        <f>G620/4.55</f>
        <v>2.9856160100062543</v>
      </c>
      <c r="I620" s="13">
        <f>(E620*0.3)</f>
        <v>4.557</v>
      </c>
      <c r="J620" s="13">
        <f>D620*E620</f>
        <v>15.19</v>
      </c>
      <c r="K620" s="13">
        <f>E620-I620</f>
        <v>10.633</v>
      </c>
      <c r="L620" s="13">
        <f>K620/1.23</f>
        <v>8.644715447154471</v>
      </c>
      <c r="M620" s="13">
        <f>L620*1.1</f>
        <v>9.50918699186992</v>
      </c>
      <c r="N620" s="14">
        <f>D620*H620</f>
        <v>2.9856160100062543</v>
      </c>
      <c r="O620" s="14">
        <f>M620/4.55</f>
        <v>2.089931207004378</v>
      </c>
      <c r="P620" s="14">
        <f>D620*O620</f>
        <v>2.089931207004378</v>
      </c>
      <c r="Q620" s="13">
        <f>J620*0.3</f>
        <v>4.557</v>
      </c>
      <c r="R620" s="13">
        <f>J620-Q620</f>
        <v>10.633</v>
      </c>
      <c r="S620" s="13">
        <f>(E620*0.5)</f>
        <v>7.595</v>
      </c>
      <c r="T620" s="15">
        <f>J620*0.5</f>
        <v>7.595</v>
      </c>
      <c r="U620" s="16">
        <f>J620-T620</f>
        <v>7.595</v>
      </c>
      <c r="V620" s="17">
        <f>U620/D620</f>
        <v>7.595</v>
      </c>
      <c r="W620" s="17">
        <f>D620*V620</f>
        <v>7.595</v>
      </c>
      <c r="X620" s="18" t="s">
        <v>1241</v>
      </c>
      <c r="Y620" s="19">
        <v>17</v>
      </c>
      <c r="Z620" s="19"/>
      <c r="AA620" s="19"/>
      <c r="AB620" s="19"/>
      <c r="AC620" s="19"/>
      <c r="AD620" s="10">
        <f>V620/1.23</f>
        <v>6.17479674796748</v>
      </c>
      <c r="AE620" s="10">
        <f>AD620*1.1</f>
        <v>6.792276422764228</v>
      </c>
      <c r="AF620" s="20">
        <f>AE620/4.55</f>
        <v>1.4928080050031272</v>
      </c>
      <c r="AG620" s="20">
        <f>AF620*D620</f>
        <v>1.4928080050031272</v>
      </c>
    </row>
    <row r="621" spans="1:33" ht="12.75">
      <c r="A621" s="10" t="s">
        <v>19</v>
      </c>
      <c r="B621" s="12">
        <v>3165140768214</v>
      </c>
      <c r="C621" s="13" t="s">
        <v>1242</v>
      </c>
      <c r="D621" s="13">
        <v>12</v>
      </c>
      <c r="E621" s="13">
        <v>42</v>
      </c>
      <c r="F621" s="14">
        <f>E621/1.23</f>
        <v>34.146341463414636</v>
      </c>
      <c r="G621" s="13">
        <f>F621*1.1</f>
        <v>37.560975609756106</v>
      </c>
      <c r="H621" s="14">
        <f>G621/4.55</f>
        <v>8.255159474671672</v>
      </c>
      <c r="I621" s="13">
        <f>(E621*0.3)</f>
        <v>12.600000000000001</v>
      </c>
      <c r="J621" s="13">
        <f>D621*E621</f>
        <v>504</v>
      </c>
      <c r="K621" s="13">
        <f>E621-I621</f>
        <v>29.4</v>
      </c>
      <c r="L621" s="13">
        <f>K621/1.23</f>
        <v>23.902439024390244</v>
      </c>
      <c r="M621" s="13">
        <f>L621*1.1</f>
        <v>26.29268292682927</v>
      </c>
      <c r="N621" s="14">
        <f>D621*H621</f>
        <v>99.06191369606006</v>
      </c>
      <c r="O621" s="14">
        <f>M621/4.55</f>
        <v>5.778611632270169</v>
      </c>
      <c r="P621" s="14">
        <f>D621*O621</f>
        <v>69.34333958724203</v>
      </c>
      <c r="Q621" s="13">
        <f>J621*0.3</f>
        <v>151.20000000000002</v>
      </c>
      <c r="R621" s="13">
        <f>J621-Q621</f>
        <v>352.79999999999995</v>
      </c>
      <c r="S621" s="13">
        <f>(E621*0.5)</f>
        <v>21</v>
      </c>
      <c r="T621" s="15">
        <f>J621*0.5</f>
        <v>252</v>
      </c>
      <c r="U621" s="16">
        <f>J621-T621</f>
        <v>252</v>
      </c>
      <c r="V621" s="17">
        <f>U621/D621</f>
        <v>21</v>
      </c>
      <c r="W621" s="17">
        <f>D621*V621</f>
        <v>252</v>
      </c>
      <c r="X621" s="18" t="s">
        <v>1243</v>
      </c>
      <c r="Y621" s="19">
        <v>18</v>
      </c>
      <c r="Z621" s="19">
        <v>11.3</v>
      </c>
      <c r="AA621" s="19"/>
      <c r="AB621" s="19"/>
      <c r="AC621" s="19"/>
      <c r="AD621" s="10">
        <f>V621/1.23</f>
        <v>17.073170731707318</v>
      </c>
      <c r="AE621" s="10">
        <f>AD621*1.1</f>
        <v>18.780487804878053</v>
      </c>
      <c r="AF621" s="20">
        <f>AE621/4.55</f>
        <v>4.127579737335836</v>
      </c>
      <c r="AG621" s="20">
        <f>AF621*D621</f>
        <v>49.53095684803003</v>
      </c>
    </row>
    <row r="622" spans="1:33" ht="12.75">
      <c r="A622" s="10" t="s">
        <v>19</v>
      </c>
      <c r="B622" s="12">
        <v>3165140768221</v>
      </c>
      <c r="C622" s="13" t="s">
        <v>1244</v>
      </c>
      <c r="D622" s="13">
        <v>11</v>
      </c>
      <c r="E622" s="13">
        <v>49</v>
      </c>
      <c r="F622" s="14">
        <f>E622/1.23</f>
        <v>39.83739837398374</v>
      </c>
      <c r="G622" s="13">
        <f>F622*1.1</f>
        <v>43.82113821138211</v>
      </c>
      <c r="H622" s="14">
        <f>G622/4.55</f>
        <v>9.631019387116948</v>
      </c>
      <c r="I622" s="13">
        <f>(E622*0.3)</f>
        <v>14.700000000000003</v>
      </c>
      <c r="J622" s="13">
        <f>D622*E622</f>
        <v>539</v>
      </c>
      <c r="K622" s="13">
        <f>E622-I622</f>
        <v>34.3</v>
      </c>
      <c r="L622" s="13">
        <f>K622/1.23</f>
        <v>27.886178861788615</v>
      </c>
      <c r="M622" s="13">
        <f>L622*1.1</f>
        <v>30.674796747967477</v>
      </c>
      <c r="N622" s="14">
        <f>D622*H622</f>
        <v>105.94121325828644</v>
      </c>
      <c r="O622" s="14">
        <f>M622/4.55</f>
        <v>6.741713570981863</v>
      </c>
      <c r="P622" s="14">
        <f>D622*O622</f>
        <v>74.1588492808005</v>
      </c>
      <c r="Q622" s="13">
        <f>J622*0.3</f>
        <v>161.70000000000002</v>
      </c>
      <c r="R622" s="13">
        <f>J622-Q622</f>
        <v>377.29999999999995</v>
      </c>
      <c r="S622" s="13">
        <f>(E622*0.5)</f>
        <v>24.5</v>
      </c>
      <c r="T622" s="15">
        <f>J622*0.5</f>
        <v>269.5</v>
      </c>
      <c r="U622" s="16">
        <f>J622-T622</f>
        <v>269.5</v>
      </c>
      <c r="V622" s="17">
        <f>U622/D622</f>
        <v>24.5</v>
      </c>
      <c r="W622" s="17">
        <f>D622*V622</f>
        <v>269.5</v>
      </c>
      <c r="X622" s="18" t="s">
        <v>1245</v>
      </c>
      <c r="Y622" s="19">
        <v>18</v>
      </c>
      <c r="Z622" s="19">
        <v>11.3</v>
      </c>
      <c r="AA622" s="19"/>
      <c r="AB622" s="19"/>
      <c r="AC622" s="19"/>
      <c r="AD622" s="10">
        <f>V622/1.23</f>
        <v>19.91869918699187</v>
      </c>
      <c r="AE622" s="10">
        <f>AD622*1.1</f>
        <v>21.910569105691057</v>
      </c>
      <c r="AF622" s="20">
        <f>AE622/4.55</f>
        <v>4.815509693558474</v>
      </c>
      <c r="AG622" s="20">
        <f>AF622*D622</f>
        <v>52.97060662914322</v>
      </c>
    </row>
    <row r="623" spans="1:33" ht="12.75">
      <c r="A623" s="10" t="s">
        <v>19</v>
      </c>
      <c r="B623" s="12">
        <v>3165140833059</v>
      </c>
      <c r="C623" s="13" t="s">
        <v>1246</v>
      </c>
      <c r="D623" s="13">
        <v>11</v>
      </c>
      <c r="E623" s="13">
        <v>67</v>
      </c>
      <c r="F623" s="14">
        <f>E623/1.23</f>
        <v>54.47154471544715</v>
      </c>
      <c r="G623" s="13">
        <f>F623*1.1</f>
        <v>59.91869918699187</v>
      </c>
      <c r="H623" s="14">
        <f>G623/4.55</f>
        <v>13.16894487626195</v>
      </c>
      <c r="I623" s="13">
        <f>(E623*0.3)</f>
        <v>20.1</v>
      </c>
      <c r="J623" s="13">
        <f>D623*E623</f>
        <v>737</v>
      </c>
      <c r="K623" s="13">
        <f>E623-I623</f>
        <v>46.9</v>
      </c>
      <c r="L623" s="13">
        <f>K623/1.23</f>
        <v>38.13008130081301</v>
      </c>
      <c r="M623" s="13">
        <f>L623*1.1</f>
        <v>41.94308943089432</v>
      </c>
      <c r="N623" s="14">
        <f>D623*H623</f>
        <v>144.85839363888144</v>
      </c>
      <c r="O623" s="14">
        <f>M623/4.55</f>
        <v>9.218261413383367</v>
      </c>
      <c r="P623" s="14">
        <f>D623*O623</f>
        <v>101.40087554721703</v>
      </c>
      <c r="Q623" s="13">
        <f>J623*0.3</f>
        <v>221.10000000000002</v>
      </c>
      <c r="R623" s="13">
        <f>J623-Q623</f>
        <v>515.9</v>
      </c>
      <c r="S623" s="13">
        <f>(E623*0.5)</f>
        <v>33.5</v>
      </c>
      <c r="T623" s="15">
        <f>J623*0.5</f>
        <v>368.5</v>
      </c>
      <c r="U623" s="16">
        <f>J623-T623</f>
        <v>368.5</v>
      </c>
      <c r="V623" s="17">
        <f>U623/D623</f>
        <v>33.5</v>
      </c>
      <c r="W623" s="17">
        <f>D623*V623</f>
        <v>368.5</v>
      </c>
      <c r="X623" s="18" t="s">
        <v>1247</v>
      </c>
      <c r="Y623" s="19">
        <v>18</v>
      </c>
      <c r="Z623" s="19"/>
      <c r="AA623" s="19"/>
      <c r="AB623" s="19"/>
      <c r="AC623" s="19"/>
      <c r="AD623" s="10">
        <f>V623/1.23</f>
        <v>27.235772357723576</v>
      </c>
      <c r="AE623" s="10">
        <f>AD623*1.1</f>
        <v>29.959349593495936</v>
      </c>
      <c r="AF623" s="20">
        <f>AE623/4.55</f>
        <v>6.584472438130975</v>
      </c>
      <c r="AG623" s="20">
        <f>AF623*D623</f>
        <v>72.42919681944072</v>
      </c>
    </row>
    <row r="624" spans="1:33" ht="12.75">
      <c r="A624" s="10" t="s">
        <v>19</v>
      </c>
      <c r="B624" s="12">
        <v>3165140833042</v>
      </c>
      <c r="C624" s="13" t="s">
        <v>1248</v>
      </c>
      <c r="D624" s="13">
        <v>10</v>
      </c>
      <c r="E624" s="13">
        <v>69</v>
      </c>
      <c r="F624" s="14">
        <f>E624/1.23</f>
        <v>56.09756097560976</v>
      </c>
      <c r="G624" s="13">
        <f>F624*1.1</f>
        <v>61.70731707317074</v>
      </c>
      <c r="H624" s="14">
        <f>G624/4.55</f>
        <v>13.562047708389175</v>
      </c>
      <c r="I624" s="13">
        <f>(E624*0.3)</f>
        <v>20.700000000000003</v>
      </c>
      <c r="J624" s="13">
        <f>D624*E624</f>
        <v>690</v>
      </c>
      <c r="K624" s="13">
        <f>E624-I624</f>
        <v>48.3</v>
      </c>
      <c r="L624" s="13">
        <f>K624/1.23</f>
        <v>39.26829268292683</v>
      </c>
      <c r="M624" s="13">
        <f>L624*1.1</f>
        <v>43.19512195121951</v>
      </c>
      <c r="N624" s="14">
        <f>D624*H624</f>
        <v>135.62047708389176</v>
      </c>
      <c r="O624" s="14">
        <f>M624/4.55</f>
        <v>9.49343339587242</v>
      </c>
      <c r="P624" s="14">
        <f>D624*O624</f>
        <v>94.93433395872421</v>
      </c>
      <c r="Q624" s="13">
        <f>J624*0.3</f>
        <v>207.00000000000003</v>
      </c>
      <c r="R624" s="13">
        <f>J624-Q624</f>
        <v>483</v>
      </c>
      <c r="S624" s="13">
        <f>(E624*0.5)</f>
        <v>34.5</v>
      </c>
      <c r="T624" s="15">
        <f>J624*0.5</f>
        <v>345</v>
      </c>
      <c r="U624" s="16">
        <f>J624-T624</f>
        <v>345</v>
      </c>
      <c r="V624" s="17">
        <f>U624/D624</f>
        <v>34.5</v>
      </c>
      <c r="W624" s="17">
        <f>D624*V624</f>
        <v>345</v>
      </c>
      <c r="X624" s="18" t="s">
        <v>1249</v>
      </c>
      <c r="Y624" s="19">
        <v>18</v>
      </c>
      <c r="Z624" s="19">
        <v>11.3</v>
      </c>
      <c r="AA624" s="19"/>
      <c r="AB624" s="19"/>
      <c r="AC624" s="19"/>
      <c r="AD624" s="10">
        <f>V624/1.23</f>
        <v>28.04878048780488</v>
      </c>
      <c r="AE624" s="10">
        <f>AD624*1.1</f>
        <v>30.85365853658537</v>
      </c>
      <c r="AF624" s="20">
        <f>AE624/4.55</f>
        <v>6.781023854194587</v>
      </c>
      <c r="AG624" s="20">
        <f>AF624*D624</f>
        <v>67.81023854194588</v>
      </c>
    </row>
    <row r="625" spans="1:33" ht="12.75">
      <c r="A625" s="10" t="s">
        <v>19</v>
      </c>
      <c r="B625" s="12">
        <v>3165140646406</v>
      </c>
      <c r="C625" s="13" t="s">
        <v>1250</v>
      </c>
      <c r="D625" s="13">
        <v>6</v>
      </c>
      <c r="E625" s="13">
        <v>85</v>
      </c>
      <c r="F625" s="14">
        <f>E625/1.23</f>
        <v>69.10569105691057</v>
      </c>
      <c r="G625" s="13">
        <f>F625*1.1</f>
        <v>76.01626016260164</v>
      </c>
      <c r="H625" s="14">
        <f>G625/4.55</f>
        <v>16.706870365406953</v>
      </c>
      <c r="I625" s="13">
        <f>(E625*0.3)</f>
        <v>25.500000000000004</v>
      </c>
      <c r="J625" s="13">
        <f>D625*E625</f>
        <v>510</v>
      </c>
      <c r="K625" s="13">
        <f>E625-I625</f>
        <v>59.5</v>
      </c>
      <c r="L625" s="13">
        <f>K625/1.23</f>
        <v>48.3739837398374</v>
      </c>
      <c r="M625" s="13">
        <f>L625*1.1</f>
        <v>53.211382113821145</v>
      </c>
      <c r="N625" s="14">
        <f>D625*H625</f>
        <v>100.24122219244171</v>
      </c>
      <c r="O625" s="14">
        <f>M625/4.55</f>
        <v>11.694809255784868</v>
      </c>
      <c r="P625" s="14">
        <f>D625*O625</f>
        <v>70.16885553470921</v>
      </c>
      <c r="Q625" s="13">
        <f>J625*0.3</f>
        <v>153.00000000000003</v>
      </c>
      <c r="R625" s="13">
        <f>J625-Q625</f>
        <v>357</v>
      </c>
      <c r="S625" s="13">
        <f>(E625*0.5)</f>
        <v>42.5</v>
      </c>
      <c r="T625" s="15">
        <f>J625*0.5</f>
        <v>255</v>
      </c>
      <c r="U625" s="16">
        <f>J625-T625</f>
        <v>255</v>
      </c>
      <c r="V625" s="17">
        <f>U625/D625</f>
        <v>42.5</v>
      </c>
      <c r="W625" s="17">
        <f>D625*V625</f>
        <v>255</v>
      </c>
      <c r="X625" s="18" t="s">
        <v>1251</v>
      </c>
      <c r="Y625" s="19">
        <v>18</v>
      </c>
      <c r="Z625" s="19"/>
      <c r="AA625" s="19"/>
      <c r="AB625" s="19"/>
      <c r="AC625" s="19"/>
      <c r="AD625" s="10">
        <f>V625/1.23</f>
        <v>34.552845528455286</v>
      </c>
      <c r="AE625" s="10">
        <f>AD625*1.1</f>
        <v>38.00813008130082</v>
      </c>
      <c r="AF625" s="20">
        <f>AE625/4.55</f>
        <v>8.353435182703477</v>
      </c>
      <c r="AG625" s="20">
        <f>AF625*D625</f>
        <v>50.120611096220856</v>
      </c>
    </row>
    <row r="626" spans="1:33" ht="12.75">
      <c r="A626" s="10" t="s">
        <v>19</v>
      </c>
      <c r="B626" s="12">
        <v>3165140523363</v>
      </c>
      <c r="C626" s="13" t="s">
        <v>1252</v>
      </c>
      <c r="D626" s="13">
        <v>6</v>
      </c>
      <c r="E626" s="13">
        <v>46</v>
      </c>
      <c r="F626" s="14">
        <f>E626/1.23</f>
        <v>37.39837398373984</v>
      </c>
      <c r="G626" s="13">
        <f>F626*1.1</f>
        <v>41.13821138211382</v>
      </c>
      <c r="H626" s="14">
        <f>G626/4.55</f>
        <v>9.041365138926116</v>
      </c>
      <c r="I626" s="13">
        <f>(E626*0.3)</f>
        <v>13.800000000000002</v>
      </c>
      <c r="J626" s="13">
        <f>D626*E626</f>
        <v>276</v>
      </c>
      <c r="K626" s="13">
        <f>E626-I626</f>
        <v>32.199999999999996</v>
      </c>
      <c r="L626" s="13">
        <f>K626/1.23</f>
        <v>26.178861788617883</v>
      </c>
      <c r="M626" s="13">
        <f>L626*1.1</f>
        <v>28.796747967479675</v>
      </c>
      <c r="N626" s="14">
        <f>D626*H626</f>
        <v>54.24819083355669</v>
      </c>
      <c r="O626" s="14">
        <f>M626/4.55</f>
        <v>6.328955597248281</v>
      </c>
      <c r="P626" s="14">
        <f>D626*O626</f>
        <v>37.97373358348968</v>
      </c>
      <c r="Q626" s="13">
        <f>J626*0.3</f>
        <v>82.80000000000001</v>
      </c>
      <c r="R626" s="13">
        <f>J626-Q626</f>
        <v>193.2</v>
      </c>
      <c r="S626" s="13">
        <f>(E626*0.5)</f>
        <v>23</v>
      </c>
      <c r="T626" s="15">
        <f>J626*0.5</f>
        <v>138</v>
      </c>
      <c r="U626" s="16">
        <f>J626-T626</f>
        <v>138</v>
      </c>
      <c r="V626" s="17">
        <f>U626/D626</f>
        <v>23</v>
      </c>
      <c r="W626" s="17">
        <f>D626*V626</f>
        <v>138</v>
      </c>
      <c r="X626" s="18" t="s">
        <v>1253</v>
      </c>
      <c r="Y626" s="19">
        <v>18</v>
      </c>
      <c r="Z626" s="19"/>
      <c r="AA626" s="19"/>
      <c r="AB626" s="19"/>
      <c r="AC626" s="19"/>
      <c r="AD626" s="10">
        <f>V626/1.23</f>
        <v>18.69918699186992</v>
      </c>
      <c r="AE626" s="10">
        <f>AD626*1.1</f>
        <v>20.56910569105691</v>
      </c>
      <c r="AF626" s="20">
        <f>AE626/4.55</f>
        <v>4.520682569463058</v>
      </c>
      <c r="AG626" s="20">
        <f>AF626*D626</f>
        <v>27.124095416778346</v>
      </c>
    </row>
    <row r="627" spans="1:33" ht="12.75">
      <c r="A627" s="10" t="s">
        <v>19</v>
      </c>
      <c r="B627" s="12">
        <v>3165140904889</v>
      </c>
      <c r="C627" s="13" t="s">
        <v>1254</v>
      </c>
      <c r="D627" s="13">
        <v>9</v>
      </c>
      <c r="E627" s="13">
        <v>44</v>
      </c>
      <c r="F627" s="14">
        <f>E627/1.23</f>
        <v>35.77235772357724</v>
      </c>
      <c r="G627" s="13">
        <f>F627*1.1</f>
        <v>39.34959349593496</v>
      </c>
      <c r="H627" s="14">
        <f>G627/4.55</f>
        <v>8.648262306798893</v>
      </c>
      <c r="I627" s="13">
        <f>(E627*0.3)</f>
        <v>13.200000000000003</v>
      </c>
      <c r="J627" s="13">
        <f>D627*E627</f>
        <v>396</v>
      </c>
      <c r="K627" s="13">
        <f>E627-I627</f>
        <v>30.799999999999997</v>
      </c>
      <c r="L627" s="13">
        <f>K627/1.23</f>
        <v>25.040650406504064</v>
      </c>
      <c r="M627" s="13">
        <f>L627*1.1</f>
        <v>27.544715447154474</v>
      </c>
      <c r="N627" s="14">
        <f>D627*H627</f>
        <v>77.83436076119004</v>
      </c>
      <c r="O627" s="14">
        <f>M627/4.55</f>
        <v>6.053783614759225</v>
      </c>
      <c r="P627" s="14">
        <f>D627*O627</f>
        <v>54.484052532833026</v>
      </c>
      <c r="Q627" s="13">
        <f>J627*0.3</f>
        <v>118.80000000000001</v>
      </c>
      <c r="R627" s="13">
        <f>J627-Q627</f>
        <v>277.2</v>
      </c>
      <c r="S627" s="13">
        <f>(E627*0.5)</f>
        <v>22</v>
      </c>
      <c r="T627" s="15">
        <f>J627*0.5</f>
        <v>198</v>
      </c>
      <c r="U627" s="16">
        <f>J627-T627</f>
        <v>198</v>
      </c>
      <c r="V627" s="17">
        <f>U627/D627</f>
        <v>22</v>
      </c>
      <c r="W627" s="17">
        <f>D627*V627</f>
        <v>198</v>
      </c>
      <c r="X627" s="18" t="s">
        <v>1255</v>
      </c>
      <c r="Y627" s="19">
        <v>18</v>
      </c>
      <c r="Z627" s="19"/>
      <c r="AA627" s="19"/>
      <c r="AB627" s="19"/>
      <c r="AC627" s="19"/>
      <c r="AD627" s="10">
        <f>V627/1.23</f>
        <v>17.88617886178862</v>
      </c>
      <c r="AE627" s="10">
        <f>AD627*1.1</f>
        <v>19.67479674796748</v>
      </c>
      <c r="AF627" s="20">
        <f>AE627/4.55</f>
        <v>4.324131153399446</v>
      </c>
      <c r="AG627" s="20">
        <f>AF627*D627</f>
        <v>38.91718038059502</v>
      </c>
    </row>
    <row r="628" spans="1:33" ht="12.75">
      <c r="A628" s="10" t="s">
        <v>19</v>
      </c>
      <c r="B628" s="12">
        <v>3165140659185</v>
      </c>
      <c r="C628" s="13" t="s">
        <v>1256</v>
      </c>
      <c r="D628" s="13">
        <v>9</v>
      </c>
      <c r="E628" s="13">
        <v>45</v>
      </c>
      <c r="F628" s="14">
        <f>E628/1.23</f>
        <v>36.58536585365854</v>
      </c>
      <c r="G628" s="13">
        <f>F628*1.1</f>
        <v>40.243902439024396</v>
      </c>
      <c r="H628" s="14">
        <f>G628/4.55</f>
        <v>8.844813722862504</v>
      </c>
      <c r="I628" s="13">
        <f>(E628*0.3)</f>
        <v>13.500000000000002</v>
      </c>
      <c r="J628" s="13">
        <f>D628*E628</f>
        <v>405</v>
      </c>
      <c r="K628" s="13">
        <f>E628-I628</f>
        <v>31.5</v>
      </c>
      <c r="L628" s="13">
        <f>K628/1.23</f>
        <v>25.609756097560975</v>
      </c>
      <c r="M628" s="13">
        <f>L628*1.1</f>
        <v>28.170731707317074</v>
      </c>
      <c r="N628" s="14">
        <f>D628*H628</f>
        <v>79.60332350576255</v>
      </c>
      <c r="O628" s="14">
        <f>M628/4.55</f>
        <v>6.191369606003753</v>
      </c>
      <c r="P628" s="14">
        <f>D628*O628</f>
        <v>55.72232645403378</v>
      </c>
      <c r="Q628" s="13">
        <f>J628*0.3</f>
        <v>121.50000000000001</v>
      </c>
      <c r="R628" s="13">
        <f>J628-Q628</f>
        <v>283.5</v>
      </c>
      <c r="S628" s="13">
        <f>(E628*0.5)</f>
        <v>22.5</v>
      </c>
      <c r="T628" s="15">
        <f>J628*0.5</f>
        <v>202.5</v>
      </c>
      <c r="U628" s="16">
        <f>J628-T628</f>
        <v>202.5</v>
      </c>
      <c r="V628" s="17">
        <f>U628/D628</f>
        <v>22.5</v>
      </c>
      <c r="W628" s="17">
        <f>D628*V628</f>
        <v>202.5</v>
      </c>
      <c r="X628" s="18" t="s">
        <v>1257</v>
      </c>
      <c r="Y628" s="19">
        <v>18</v>
      </c>
      <c r="Z628" s="19">
        <v>11.3</v>
      </c>
      <c r="AA628" s="19"/>
      <c r="AB628" s="19"/>
      <c r="AC628" s="19"/>
      <c r="AD628" s="10">
        <f>V628/1.23</f>
        <v>18.29268292682927</v>
      </c>
      <c r="AE628" s="10">
        <f>AD628*1.1</f>
        <v>20.121951219512198</v>
      </c>
      <c r="AF628" s="20">
        <f>AE628/4.55</f>
        <v>4.422406861431252</v>
      </c>
      <c r="AG628" s="20">
        <f>AF628*D628</f>
        <v>39.80166175288127</v>
      </c>
    </row>
    <row r="629" spans="1:33" ht="12.75">
      <c r="A629" s="10" t="s">
        <v>19</v>
      </c>
      <c r="B629" s="12">
        <v>3165140614580</v>
      </c>
      <c r="C629" s="13" t="s">
        <v>1258</v>
      </c>
      <c r="D629" s="13">
        <v>10</v>
      </c>
      <c r="E629" s="13">
        <v>12</v>
      </c>
      <c r="F629" s="14">
        <f>E629/1.23</f>
        <v>9.75609756097561</v>
      </c>
      <c r="G629" s="13">
        <f>F629*1.1</f>
        <v>10.731707317073171</v>
      </c>
      <c r="H629" s="14">
        <f>G629/4.55</f>
        <v>2.3586169927633343</v>
      </c>
      <c r="I629" s="13">
        <f>(E629*0.3)</f>
        <v>3.6000000000000005</v>
      </c>
      <c r="J629" s="13">
        <f>D629*E629</f>
        <v>120</v>
      </c>
      <c r="K629" s="13">
        <f>E629-I629</f>
        <v>8.399999999999999</v>
      </c>
      <c r="L629" s="13">
        <f>K629/1.23</f>
        <v>6.829268292682926</v>
      </c>
      <c r="M629" s="13">
        <f>L629*1.1</f>
        <v>7.512195121951219</v>
      </c>
      <c r="N629" s="14">
        <f>D629*H629</f>
        <v>23.586169927633343</v>
      </c>
      <c r="O629" s="14">
        <f>M629/4.55</f>
        <v>1.6510318949343339</v>
      </c>
      <c r="P629" s="14">
        <f>D629*O629</f>
        <v>16.51031894934334</v>
      </c>
      <c r="Q629" s="13">
        <f>J629*0.3</f>
        <v>36.00000000000001</v>
      </c>
      <c r="R629" s="13">
        <f>J629-Q629</f>
        <v>84</v>
      </c>
      <c r="S629" s="13">
        <f>(E629*0.5)</f>
        <v>6</v>
      </c>
      <c r="T629" s="15">
        <f>J629*0.5</f>
        <v>60</v>
      </c>
      <c r="U629" s="16">
        <f>J629-T629</f>
        <v>60</v>
      </c>
      <c r="V629" s="17">
        <f>U629/D629</f>
        <v>6</v>
      </c>
      <c r="W629" s="17">
        <f>D629*V629</f>
        <v>60</v>
      </c>
      <c r="X629" s="18" t="s">
        <v>1259</v>
      </c>
      <c r="Y629" s="19">
        <v>4</v>
      </c>
      <c r="Z629" s="19">
        <v>2.2</v>
      </c>
      <c r="AA629" s="19"/>
      <c r="AB629" s="19"/>
      <c r="AC629" s="19"/>
      <c r="AD629" s="10">
        <f>V629/1.23</f>
        <v>4.878048780487805</v>
      </c>
      <c r="AE629" s="10">
        <f>AD629*1.1</f>
        <v>5.365853658536586</v>
      </c>
      <c r="AF629" s="20">
        <f>AE629/4.55</f>
        <v>1.1793084963816671</v>
      </c>
      <c r="AG629" s="20">
        <f>AF629*D629</f>
        <v>11.793084963816671</v>
      </c>
    </row>
    <row r="630" spans="1:33" ht="12.75">
      <c r="A630" s="10" t="s">
        <v>19</v>
      </c>
      <c r="B630" s="12">
        <v>3165140614689</v>
      </c>
      <c r="C630" s="13" t="s">
        <v>1260</v>
      </c>
      <c r="D630" s="13">
        <v>38</v>
      </c>
      <c r="E630" s="13">
        <v>12</v>
      </c>
      <c r="F630" s="14">
        <f>E630/1.23</f>
        <v>9.75609756097561</v>
      </c>
      <c r="G630" s="13">
        <f>F630*1.1</f>
        <v>10.731707317073171</v>
      </c>
      <c r="H630" s="14">
        <f>G630/4.55</f>
        <v>2.3586169927633343</v>
      </c>
      <c r="I630" s="13">
        <f>(E630*0.3)</f>
        <v>3.6000000000000005</v>
      </c>
      <c r="J630" s="13">
        <f>D630*E630</f>
        <v>456</v>
      </c>
      <c r="K630" s="13">
        <f>E630-I630</f>
        <v>8.399999999999999</v>
      </c>
      <c r="L630" s="13">
        <f>K630/1.23</f>
        <v>6.829268292682926</v>
      </c>
      <c r="M630" s="13">
        <f>L630*1.1</f>
        <v>7.512195121951219</v>
      </c>
      <c r="N630" s="14">
        <f>D630*H630</f>
        <v>89.62744572500671</v>
      </c>
      <c r="O630" s="14">
        <f>M630/4.55</f>
        <v>1.6510318949343339</v>
      </c>
      <c r="P630" s="14">
        <f>D630*O630</f>
        <v>62.73921200750469</v>
      </c>
      <c r="Q630" s="13">
        <f>J630*0.3</f>
        <v>136.8</v>
      </c>
      <c r="R630" s="13">
        <f>J630-Q630</f>
        <v>319.2</v>
      </c>
      <c r="S630" s="13">
        <f>(E630*0.5)</f>
        <v>6</v>
      </c>
      <c r="T630" s="15">
        <f>J630*0.5</f>
        <v>228</v>
      </c>
      <c r="U630" s="16">
        <f>J630-T630</f>
        <v>228</v>
      </c>
      <c r="V630" s="17">
        <f>U630/D630</f>
        <v>6</v>
      </c>
      <c r="W630" s="17">
        <f>D630*V630</f>
        <v>228</v>
      </c>
      <c r="X630" s="18" t="s">
        <v>1261</v>
      </c>
      <c r="Y630" s="19">
        <v>4</v>
      </c>
      <c r="Z630" s="19">
        <v>3.2</v>
      </c>
      <c r="AA630" s="19">
        <v>20.1</v>
      </c>
      <c r="AB630" s="19">
        <v>20.2</v>
      </c>
      <c r="AC630" s="19"/>
      <c r="AD630" s="10">
        <f>V630/1.23</f>
        <v>4.878048780487805</v>
      </c>
      <c r="AE630" s="10">
        <f>AD630*1.1</f>
        <v>5.365853658536586</v>
      </c>
      <c r="AF630" s="20">
        <f>AE630/4.55</f>
        <v>1.1793084963816671</v>
      </c>
      <c r="AG630" s="20">
        <f>AF630*D630</f>
        <v>44.813722862503354</v>
      </c>
    </row>
    <row r="631" spans="1:33" ht="12.75">
      <c r="A631" s="10" t="s">
        <v>19</v>
      </c>
      <c r="B631" s="12">
        <v>3165140614610</v>
      </c>
      <c r="C631" s="13" t="s">
        <v>1262</v>
      </c>
      <c r="D631" s="13">
        <v>16</v>
      </c>
      <c r="E631" s="13">
        <v>6</v>
      </c>
      <c r="F631" s="14">
        <f>E631/1.23</f>
        <v>4.878048780487805</v>
      </c>
      <c r="G631" s="13">
        <f>F631*1.1</f>
        <v>5.365853658536586</v>
      </c>
      <c r="H631" s="14">
        <f>G631/4.55</f>
        <v>1.1793084963816671</v>
      </c>
      <c r="I631" s="13">
        <f>(E631*0.3)</f>
        <v>1.8000000000000003</v>
      </c>
      <c r="J631" s="13">
        <f>D631*E631</f>
        <v>96</v>
      </c>
      <c r="K631" s="13">
        <f>E631-I631</f>
        <v>4.199999999999999</v>
      </c>
      <c r="L631" s="13">
        <f>K631/1.23</f>
        <v>3.414634146341463</v>
      </c>
      <c r="M631" s="13">
        <f>L631*1.1</f>
        <v>3.7560975609756095</v>
      </c>
      <c r="N631" s="14">
        <f>D631*H631</f>
        <v>18.868935942106674</v>
      </c>
      <c r="O631" s="14">
        <f>M631/4.55</f>
        <v>0.8255159474671669</v>
      </c>
      <c r="P631" s="14">
        <f>D631*O631</f>
        <v>13.208255159474671</v>
      </c>
      <c r="Q631" s="13">
        <f>J631*0.3</f>
        <v>28.800000000000004</v>
      </c>
      <c r="R631" s="13">
        <f>J631-Q631</f>
        <v>67.19999999999999</v>
      </c>
      <c r="S631" s="13">
        <f>(E631*0.5)</f>
        <v>3</v>
      </c>
      <c r="T631" s="15">
        <f>J631*0.5</f>
        <v>48</v>
      </c>
      <c r="U631" s="16">
        <f>J631-T631</f>
        <v>48</v>
      </c>
      <c r="V631" s="17">
        <f>U631/D631</f>
        <v>3</v>
      </c>
      <c r="W631" s="17">
        <f>D631*V631</f>
        <v>48</v>
      </c>
      <c r="X631" s="18" t="s">
        <v>1263</v>
      </c>
      <c r="Y631" s="19">
        <v>4</v>
      </c>
      <c r="Z631" s="19">
        <v>20.1</v>
      </c>
      <c r="AA631" s="19"/>
      <c r="AB631" s="19"/>
      <c r="AC631" s="19"/>
      <c r="AD631" s="10">
        <f>V631/1.23</f>
        <v>2.4390243902439024</v>
      </c>
      <c r="AE631" s="10">
        <f>AD631*1.1</f>
        <v>2.682926829268293</v>
      </c>
      <c r="AF631" s="20">
        <f>AE631/4.55</f>
        <v>0.5896542481908336</v>
      </c>
      <c r="AG631" s="20">
        <f>AF631*D631</f>
        <v>9.434467971053337</v>
      </c>
    </row>
    <row r="632" spans="1:33" ht="12.75">
      <c r="A632" s="10" t="s">
        <v>19</v>
      </c>
      <c r="B632" s="12">
        <v>3165140614672</v>
      </c>
      <c r="C632" s="13" t="s">
        <v>1264</v>
      </c>
      <c r="D632" s="13">
        <v>24</v>
      </c>
      <c r="E632" s="13">
        <v>12</v>
      </c>
      <c r="F632" s="14">
        <f>E632/1.23</f>
        <v>9.75609756097561</v>
      </c>
      <c r="G632" s="13">
        <f>F632*1.1</f>
        <v>10.731707317073171</v>
      </c>
      <c r="H632" s="14">
        <f>G632/4.55</f>
        <v>2.3586169927633343</v>
      </c>
      <c r="I632" s="13">
        <f>(E632*0.3)</f>
        <v>3.6000000000000005</v>
      </c>
      <c r="J632" s="13">
        <f>D632*E632</f>
        <v>288</v>
      </c>
      <c r="K632" s="13">
        <f>E632-I632</f>
        <v>8.399999999999999</v>
      </c>
      <c r="L632" s="13">
        <f>K632/1.23</f>
        <v>6.829268292682926</v>
      </c>
      <c r="M632" s="13">
        <f>L632*1.1</f>
        <v>7.512195121951219</v>
      </c>
      <c r="N632" s="14">
        <f>D632*H632</f>
        <v>56.60680782632002</v>
      </c>
      <c r="O632" s="14">
        <f>M632/4.55</f>
        <v>1.6510318949343339</v>
      </c>
      <c r="P632" s="14">
        <f>D632*O632</f>
        <v>39.62476547842401</v>
      </c>
      <c r="Q632" s="13">
        <f>J632*0.3</f>
        <v>86.4</v>
      </c>
      <c r="R632" s="13">
        <f>J632-Q632</f>
        <v>201.6</v>
      </c>
      <c r="S632" s="13">
        <f>(E632*0.5)</f>
        <v>6</v>
      </c>
      <c r="T632" s="15">
        <f>J632*0.5</f>
        <v>144</v>
      </c>
      <c r="U632" s="16">
        <f>J632-T632</f>
        <v>144</v>
      </c>
      <c r="V632" s="17">
        <f>U632/D632</f>
        <v>6</v>
      </c>
      <c r="W632" s="17">
        <f>D632*V632</f>
        <v>144</v>
      </c>
      <c r="X632" s="18" t="s">
        <v>1265</v>
      </c>
      <c r="Y632" s="19">
        <v>4</v>
      </c>
      <c r="Z632" s="19">
        <v>2.1</v>
      </c>
      <c r="AA632" s="19">
        <v>20.1</v>
      </c>
      <c r="AB632" s="19"/>
      <c r="AC632" s="19"/>
      <c r="AD632" s="10">
        <f>V632/1.23</f>
        <v>4.878048780487805</v>
      </c>
      <c r="AE632" s="10">
        <f>AD632*1.1</f>
        <v>5.365853658536586</v>
      </c>
      <c r="AF632" s="20">
        <f>AE632/4.55</f>
        <v>1.1793084963816671</v>
      </c>
      <c r="AG632" s="20">
        <f>AF632*D632</f>
        <v>28.30340391316001</v>
      </c>
    </row>
    <row r="633" spans="1:33" ht="12.75">
      <c r="A633" s="10" t="s">
        <v>19</v>
      </c>
      <c r="B633" s="12">
        <v>3165140614696</v>
      </c>
      <c r="C633" s="13" t="s">
        <v>1266</v>
      </c>
      <c r="D633" s="13">
        <v>19</v>
      </c>
      <c r="E633" s="13">
        <v>12</v>
      </c>
      <c r="F633" s="14">
        <f>E633/1.23</f>
        <v>9.75609756097561</v>
      </c>
      <c r="G633" s="13">
        <f>F633*1.1</f>
        <v>10.731707317073171</v>
      </c>
      <c r="H633" s="14">
        <f>G633/4.55</f>
        <v>2.3586169927633343</v>
      </c>
      <c r="I633" s="13">
        <f>(E633*0.3)</f>
        <v>3.6000000000000005</v>
      </c>
      <c r="J633" s="13">
        <f>D633*E633</f>
        <v>228</v>
      </c>
      <c r="K633" s="13">
        <f>E633-I633</f>
        <v>8.399999999999999</v>
      </c>
      <c r="L633" s="13">
        <f>K633/1.23</f>
        <v>6.829268292682926</v>
      </c>
      <c r="M633" s="13">
        <f>L633*1.1</f>
        <v>7.512195121951219</v>
      </c>
      <c r="N633" s="14">
        <f>D633*H633</f>
        <v>44.813722862503354</v>
      </c>
      <c r="O633" s="14">
        <f>M633/4.55</f>
        <v>1.6510318949343339</v>
      </c>
      <c r="P633" s="14">
        <f>D633*O633</f>
        <v>31.369606003752345</v>
      </c>
      <c r="Q633" s="13">
        <f>J633*0.3</f>
        <v>68.4</v>
      </c>
      <c r="R633" s="13">
        <f>J633-Q633</f>
        <v>159.6</v>
      </c>
      <c r="S633" s="13">
        <f>(E633*0.5)</f>
        <v>6</v>
      </c>
      <c r="T633" s="15">
        <f>J633*0.5</f>
        <v>114</v>
      </c>
      <c r="U633" s="16">
        <f>J633-T633</f>
        <v>114</v>
      </c>
      <c r="V633" s="17">
        <f>U633/D633</f>
        <v>6</v>
      </c>
      <c r="W633" s="17">
        <f>D633*V633</f>
        <v>114</v>
      </c>
      <c r="X633" s="18" t="s">
        <v>1267</v>
      </c>
      <c r="Y633" s="19">
        <v>4</v>
      </c>
      <c r="Z633" s="19">
        <v>2.1</v>
      </c>
      <c r="AA633" s="19">
        <v>2.2</v>
      </c>
      <c r="AB633" s="19"/>
      <c r="AC633" s="19"/>
      <c r="AD633" s="10">
        <f>V633/1.23</f>
        <v>4.878048780487805</v>
      </c>
      <c r="AE633" s="10">
        <f>AD633*1.1</f>
        <v>5.365853658536586</v>
      </c>
      <c r="AF633" s="20">
        <f>AE633/4.55</f>
        <v>1.1793084963816671</v>
      </c>
      <c r="AG633" s="20">
        <f>AF633*D633</f>
        <v>22.406861431251677</v>
      </c>
    </row>
    <row r="634" spans="1:33" ht="12.75">
      <c r="A634" s="10" t="s">
        <v>19</v>
      </c>
      <c r="B634" s="12">
        <v>3165140614603</v>
      </c>
      <c r="C634" s="13" t="s">
        <v>1268</v>
      </c>
      <c r="D634" s="13">
        <v>8</v>
      </c>
      <c r="E634" s="13">
        <v>12</v>
      </c>
      <c r="F634" s="14">
        <f>E634/1.23</f>
        <v>9.75609756097561</v>
      </c>
      <c r="G634" s="13">
        <f>F634*1.1</f>
        <v>10.731707317073171</v>
      </c>
      <c r="H634" s="14">
        <f>G634/4.55</f>
        <v>2.3586169927633343</v>
      </c>
      <c r="I634" s="13">
        <f>(E634*0.3)</f>
        <v>3.6000000000000005</v>
      </c>
      <c r="J634" s="13">
        <f>D634*E634</f>
        <v>96</v>
      </c>
      <c r="K634" s="13">
        <f>E634-I634</f>
        <v>8.399999999999999</v>
      </c>
      <c r="L634" s="13">
        <f>K634/1.23</f>
        <v>6.829268292682926</v>
      </c>
      <c r="M634" s="13">
        <f>L634*1.1</f>
        <v>7.512195121951219</v>
      </c>
      <c r="N634" s="14">
        <f>D634*H634</f>
        <v>18.868935942106674</v>
      </c>
      <c r="O634" s="14">
        <f>M634/4.55</f>
        <v>1.6510318949343339</v>
      </c>
      <c r="P634" s="14">
        <f>D634*O634</f>
        <v>13.208255159474671</v>
      </c>
      <c r="Q634" s="13">
        <f>J634*0.3</f>
        <v>28.800000000000004</v>
      </c>
      <c r="R634" s="13">
        <f>J634-Q634</f>
        <v>67.19999999999999</v>
      </c>
      <c r="S634" s="13">
        <f>(E634*0.5)</f>
        <v>6</v>
      </c>
      <c r="T634" s="15">
        <f>J634*0.5</f>
        <v>48</v>
      </c>
      <c r="U634" s="16">
        <f>J634-T634</f>
        <v>48</v>
      </c>
      <c r="V634" s="17">
        <f>U634/D634</f>
        <v>6</v>
      </c>
      <c r="W634" s="17">
        <f>D634*V634</f>
        <v>48</v>
      </c>
      <c r="X634" s="18" t="s">
        <v>1269</v>
      </c>
      <c r="Y634" s="19">
        <v>4</v>
      </c>
      <c r="Z634" s="19">
        <v>2.2</v>
      </c>
      <c r="AA634" s="19"/>
      <c r="AB634" s="19"/>
      <c r="AC634" s="19"/>
      <c r="AD634" s="10">
        <f>V634/1.23</f>
        <v>4.878048780487805</v>
      </c>
      <c r="AE634" s="10">
        <f>AD634*1.1</f>
        <v>5.365853658536586</v>
      </c>
      <c r="AF634" s="20">
        <f>AE634/4.55</f>
        <v>1.1793084963816671</v>
      </c>
      <c r="AG634" s="20">
        <f>AF634*D634</f>
        <v>9.434467971053337</v>
      </c>
    </row>
    <row r="635" spans="1:33" ht="12.75">
      <c r="A635" s="10" t="s">
        <v>19</v>
      </c>
      <c r="B635" s="12">
        <v>3165140388238</v>
      </c>
      <c r="C635" s="13" t="s">
        <v>1270</v>
      </c>
      <c r="D635" s="13">
        <v>20</v>
      </c>
      <c r="E635" s="13">
        <v>21.58</v>
      </c>
      <c r="F635" s="14">
        <f>E635/1.23</f>
        <v>17.54471544715447</v>
      </c>
      <c r="G635" s="13">
        <f>F635*1.1</f>
        <v>19.29918699186992</v>
      </c>
      <c r="H635" s="14">
        <f>G635/4.55</f>
        <v>4.24157955865273</v>
      </c>
      <c r="I635" s="13">
        <f>(E635*0.3)</f>
        <v>6.474</v>
      </c>
      <c r="J635" s="13">
        <f>D635*E635</f>
        <v>431.59999999999997</v>
      </c>
      <c r="K635" s="13">
        <f>E635-I635</f>
        <v>15.105999999999998</v>
      </c>
      <c r="L635" s="13">
        <f>K635/1.23</f>
        <v>12.281300813008128</v>
      </c>
      <c r="M635" s="13">
        <f>L635*1.1</f>
        <v>13.509430894308942</v>
      </c>
      <c r="N635" s="14">
        <f>D635*H635</f>
        <v>84.8315911730546</v>
      </c>
      <c r="O635" s="14">
        <f>M635/4.55</f>
        <v>2.9691056910569102</v>
      </c>
      <c r="P635" s="14">
        <f>D635*O635</f>
        <v>59.382113821138205</v>
      </c>
      <c r="Q635" s="13">
        <f>J635*0.3</f>
        <v>129.48000000000002</v>
      </c>
      <c r="R635" s="13">
        <f>J635-Q635</f>
        <v>302.11999999999995</v>
      </c>
      <c r="S635" s="13">
        <f>(E635*0.5)</f>
        <v>10.79</v>
      </c>
      <c r="T635" s="15">
        <f>J635*0.5</f>
        <v>215.79999999999998</v>
      </c>
      <c r="U635" s="16">
        <f>J635-T635</f>
        <v>215.79999999999998</v>
      </c>
      <c r="V635" s="17">
        <f>U635/D635</f>
        <v>10.79</v>
      </c>
      <c r="W635" s="17">
        <f>D635*V635</f>
        <v>215.79999999999998</v>
      </c>
      <c r="X635" s="18" t="s">
        <v>1271</v>
      </c>
      <c r="Y635" s="19">
        <v>1</v>
      </c>
      <c r="Z635" s="19">
        <v>20</v>
      </c>
      <c r="AA635" s="19">
        <v>12.2</v>
      </c>
      <c r="AB635" s="19"/>
      <c r="AC635" s="19"/>
      <c r="AD635" s="10">
        <f>V635/1.23</f>
        <v>8.772357723577235</v>
      </c>
      <c r="AE635" s="10">
        <f>AD635*1.1</f>
        <v>9.64959349593496</v>
      </c>
      <c r="AF635" s="20">
        <f>AE635/4.55</f>
        <v>2.120789779326365</v>
      </c>
      <c r="AG635" s="20">
        <f>AF635*D635</f>
        <v>42.4157955865273</v>
      </c>
    </row>
    <row r="636" spans="1:33" ht="12.75">
      <c r="A636" s="10" t="s">
        <v>19</v>
      </c>
      <c r="B636" s="12">
        <v>3165140388139</v>
      </c>
      <c r="C636" s="13" t="s">
        <v>1272</v>
      </c>
      <c r="D636" s="13">
        <v>23</v>
      </c>
      <c r="E636" s="13">
        <v>27</v>
      </c>
      <c r="F636" s="14">
        <f>E636/1.23</f>
        <v>21.951219512195124</v>
      </c>
      <c r="G636" s="13">
        <f>F636*1.1</f>
        <v>24.14634146341464</v>
      </c>
      <c r="H636" s="14">
        <f>G636/4.55</f>
        <v>5.306888233717504</v>
      </c>
      <c r="I636" s="13">
        <f>(E636*0.3)</f>
        <v>8.100000000000001</v>
      </c>
      <c r="J636" s="13">
        <f>D636*E636</f>
        <v>621</v>
      </c>
      <c r="K636" s="13">
        <f>E636-I636</f>
        <v>18.9</v>
      </c>
      <c r="L636" s="13">
        <f>K636/1.23</f>
        <v>15.365853658536585</v>
      </c>
      <c r="M636" s="13">
        <f>L636*1.1</f>
        <v>16.902439024390244</v>
      </c>
      <c r="N636" s="14">
        <f>D636*H636</f>
        <v>122.05842937550258</v>
      </c>
      <c r="O636" s="14">
        <f>M636/4.55</f>
        <v>3.7148217636022514</v>
      </c>
      <c r="P636" s="14">
        <f>D636*O636</f>
        <v>85.44090056285178</v>
      </c>
      <c r="Q636" s="13">
        <f>J636*0.3</f>
        <v>186.30000000000004</v>
      </c>
      <c r="R636" s="13">
        <f>J636-Q636</f>
        <v>434.69999999999993</v>
      </c>
      <c r="S636" s="13">
        <f>(E636*0.5)</f>
        <v>13.5</v>
      </c>
      <c r="T636" s="15">
        <f>J636*0.5</f>
        <v>310.5</v>
      </c>
      <c r="U636" s="16">
        <f>J636-T636</f>
        <v>310.5</v>
      </c>
      <c r="V636" s="17">
        <f>U636/D636</f>
        <v>13.5</v>
      </c>
      <c r="W636" s="17">
        <f>D636*V636</f>
        <v>310.5</v>
      </c>
      <c r="X636" s="18" t="s">
        <v>1273</v>
      </c>
      <c r="Y636" s="19">
        <v>1</v>
      </c>
      <c r="Z636" s="19">
        <v>20</v>
      </c>
      <c r="AA636" s="19">
        <v>12.2</v>
      </c>
      <c r="AB636" s="19"/>
      <c r="AC636" s="19"/>
      <c r="AD636" s="10">
        <f>V636/1.23</f>
        <v>10.975609756097562</v>
      </c>
      <c r="AE636" s="10">
        <f>AD636*1.1</f>
        <v>12.07317073170732</v>
      </c>
      <c r="AF636" s="20">
        <f>AE636/4.55</f>
        <v>2.653444116858752</v>
      </c>
      <c r="AG636" s="20">
        <f>AF636*D636</f>
        <v>61.02921468775129</v>
      </c>
    </row>
    <row r="637" spans="1:33" ht="12.75">
      <c r="A637" s="10" t="s">
        <v>19</v>
      </c>
      <c r="B637" s="12">
        <v>3165140388153</v>
      </c>
      <c r="C637" s="13" t="s">
        <v>1274</v>
      </c>
      <c r="D637" s="13">
        <v>12</v>
      </c>
      <c r="E637" s="13">
        <v>29</v>
      </c>
      <c r="F637" s="14">
        <f>E637/1.23</f>
        <v>23.577235772357724</v>
      </c>
      <c r="G637" s="13">
        <f>F637*1.1</f>
        <v>25.9349593495935</v>
      </c>
      <c r="H637" s="14">
        <f>G637/4.55</f>
        <v>5.699991065844725</v>
      </c>
      <c r="I637" s="13">
        <f>(E637*0.3)</f>
        <v>8.700000000000001</v>
      </c>
      <c r="J637" s="13">
        <f>D637*E637</f>
        <v>348</v>
      </c>
      <c r="K637" s="13">
        <f>E637-I637</f>
        <v>20.299999999999997</v>
      </c>
      <c r="L637" s="13">
        <f>K637/1.23</f>
        <v>16.504065040650403</v>
      </c>
      <c r="M637" s="13">
        <f>L637*1.1</f>
        <v>18.154471544715445</v>
      </c>
      <c r="N637" s="14">
        <f>D637*H637</f>
        <v>68.3998927901367</v>
      </c>
      <c r="O637" s="14">
        <f>M637/4.55</f>
        <v>3.9899937460913066</v>
      </c>
      <c r="P637" s="14">
        <f>D637*O637</f>
        <v>47.87992495309568</v>
      </c>
      <c r="Q637" s="13">
        <f>J637*0.3</f>
        <v>104.40000000000002</v>
      </c>
      <c r="R637" s="13">
        <f>J637-Q637</f>
        <v>243.59999999999997</v>
      </c>
      <c r="S637" s="13">
        <f>(E637*0.5)</f>
        <v>14.5</v>
      </c>
      <c r="T637" s="15">
        <f>J637*0.5</f>
        <v>174</v>
      </c>
      <c r="U637" s="16">
        <f>J637-T637</f>
        <v>174</v>
      </c>
      <c r="V637" s="17">
        <f>U637/D637</f>
        <v>14.5</v>
      </c>
      <c r="W637" s="17">
        <f>D637*V637</f>
        <v>174</v>
      </c>
      <c r="X637" s="18" t="s">
        <v>1275</v>
      </c>
      <c r="Y637" s="19">
        <v>1</v>
      </c>
      <c r="Z637" s="19">
        <v>20</v>
      </c>
      <c r="AA637" s="19">
        <v>12.2</v>
      </c>
      <c r="AB637" s="19"/>
      <c r="AC637" s="19"/>
      <c r="AD637" s="10">
        <f>V637/1.23</f>
        <v>11.788617886178862</v>
      </c>
      <c r="AE637" s="10">
        <f>AD637*1.1</f>
        <v>12.96747967479675</v>
      </c>
      <c r="AF637" s="20">
        <f>AE637/4.55</f>
        <v>2.8499955329223625</v>
      </c>
      <c r="AG637" s="20">
        <f>AF637*D637</f>
        <v>34.19994639506835</v>
      </c>
    </row>
    <row r="638" spans="1:33" ht="12.75">
      <c r="A638" s="10" t="s">
        <v>19</v>
      </c>
      <c r="B638" s="12">
        <v>3165140388221</v>
      </c>
      <c r="C638" s="13" t="s">
        <v>1276</v>
      </c>
      <c r="D638" s="13">
        <v>26</v>
      </c>
      <c r="E638" s="13">
        <v>21.58</v>
      </c>
      <c r="F638" s="14">
        <f>E638/1.23</f>
        <v>17.54471544715447</v>
      </c>
      <c r="G638" s="13">
        <f>F638*1.1</f>
        <v>19.29918699186992</v>
      </c>
      <c r="H638" s="14">
        <f>G638/4.55</f>
        <v>4.24157955865273</v>
      </c>
      <c r="I638" s="13">
        <f>(E638*0.3)</f>
        <v>6.474</v>
      </c>
      <c r="J638" s="13">
        <f>D638*E638</f>
        <v>561.0799999999999</v>
      </c>
      <c r="K638" s="13">
        <f>E638-I638</f>
        <v>15.105999999999998</v>
      </c>
      <c r="L638" s="13">
        <f>K638/1.23</f>
        <v>12.281300813008128</v>
      </c>
      <c r="M638" s="13">
        <f>L638*1.1</f>
        <v>13.509430894308942</v>
      </c>
      <c r="N638" s="14">
        <f>D638*H638</f>
        <v>110.28106852497098</v>
      </c>
      <c r="O638" s="14">
        <f>M638/4.55</f>
        <v>2.9691056910569102</v>
      </c>
      <c r="P638" s="14">
        <f>D638*O638</f>
        <v>77.19674796747967</v>
      </c>
      <c r="Q638" s="13">
        <f>J638*0.3</f>
        <v>168.324</v>
      </c>
      <c r="R638" s="13">
        <f>J638-Q638</f>
        <v>392.7559999999999</v>
      </c>
      <c r="S638" s="13">
        <f>(E638*0.5)</f>
        <v>10.79</v>
      </c>
      <c r="T638" s="15">
        <f>J638*0.5</f>
        <v>280.53999999999996</v>
      </c>
      <c r="U638" s="16">
        <f>J638-T638</f>
        <v>280.53999999999996</v>
      </c>
      <c r="V638" s="17">
        <f>U638/D638</f>
        <v>10.79</v>
      </c>
      <c r="W638" s="17">
        <f>D638*V638</f>
        <v>280.53999999999996</v>
      </c>
      <c r="X638" s="18" t="s">
        <v>1277</v>
      </c>
      <c r="Y638" s="19">
        <v>1</v>
      </c>
      <c r="Z638" s="19">
        <v>20</v>
      </c>
      <c r="AA638" s="19">
        <v>12.2</v>
      </c>
      <c r="AB638" s="19"/>
      <c r="AC638" s="19"/>
      <c r="AD638" s="10">
        <f>V638/1.23</f>
        <v>8.772357723577235</v>
      </c>
      <c r="AE638" s="10">
        <f>AD638*1.1</f>
        <v>9.64959349593496</v>
      </c>
      <c r="AF638" s="20">
        <f>AE638/4.55</f>
        <v>2.120789779326365</v>
      </c>
      <c r="AG638" s="20">
        <f>AF638*D638</f>
        <v>55.14053426248549</v>
      </c>
    </row>
    <row r="639" spans="1:33" ht="12.75">
      <c r="A639" s="10" t="s">
        <v>19</v>
      </c>
      <c r="B639" s="12">
        <v>3165140388207</v>
      </c>
      <c r="C639" s="13" t="s">
        <v>1278</v>
      </c>
      <c r="D639" s="13">
        <v>19</v>
      </c>
      <c r="E639" s="13">
        <v>21.58</v>
      </c>
      <c r="F639" s="14">
        <f>E639/1.23</f>
        <v>17.54471544715447</v>
      </c>
      <c r="G639" s="13">
        <f>F639*1.1</f>
        <v>19.29918699186992</v>
      </c>
      <c r="H639" s="14">
        <f>G639/4.55</f>
        <v>4.24157955865273</v>
      </c>
      <c r="I639" s="13">
        <f>(E639*0.3)</f>
        <v>6.474</v>
      </c>
      <c r="J639" s="13">
        <f>D639*E639</f>
        <v>410.02</v>
      </c>
      <c r="K639" s="13">
        <f>E639-I639</f>
        <v>15.105999999999998</v>
      </c>
      <c r="L639" s="13">
        <f>K639/1.23</f>
        <v>12.281300813008128</v>
      </c>
      <c r="M639" s="13">
        <f>L639*1.1</f>
        <v>13.509430894308942</v>
      </c>
      <c r="N639" s="14">
        <f>D639*H639</f>
        <v>80.59001161440187</v>
      </c>
      <c r="O639" s="14">
        <f>M639/4.55</f>
        <v>2.9691056910569102</v>
      </c>
      <c r="P639" s="14">
        <f>D639*O639</f>
        <v>56.413008130081295</v>
      </c>
      <c r="Q639" s="13">
        <f>J639*0.3</f>
        <v>123.00600000000001</v>
      </c>
      <c r="R639" s="13">
        <f>J639-Q639</f>
        <v>287.01399999999995</v>
      </c>
      <c r="S639" s="13">
        <f>(E639*0.5)</f>
        <v>10.79</v>
      </c>
      <c r="T639" s="15">
        <f>J639*0.5</f>
        <v>205.01</v>
      </c>
      <c r="U639" s="16">
        <f>J639-T639</f>
        <v>205.01</v>
      </c>
      <c r="V639" s="17">
        <f>U639/D639</f>
        <v>10.79</v>
      </c>
      <c r="W639" s="17">
        <f>D639*V639</f>
        <v>205.01</v>
      </c>
      <c r="X639" s="18" t="s">
        <v>1279</v>
      </c>
      <c r="Y639" s="19">
        <v>1</v>
      </c>
      <c r="Z639" s="19">
        <v>20</v>
      </c>
      <c r="AA639" s="19">
        <v>12.2</v>
      </c>
      <c r="AB639" s="19"/>
      <c r="AC639" s="19"/>
      <c r="AD639" s="10">
        <f>V639/1.23</f>
        <v>8.772357723577235</v>
      </c>
      <c r="AE639" s="10">
        <f>AD639*1.1</f>
        <v>9.64959349593496</v>
      </c>
      <c r="AF639" s="20">
        <f>AE639/4.55</f>
        <v>2.120789779326365</v>
      </c>
      <c r="AG639" s="20">
        <f>AF639*D639</f>
        <v>40.29500580720094</v>
      </c>
    </row>
    <row r="640" spans="1:33" ht="12.75">
      <c r="A640" s="10" t="s">
        <v>19</v>
      </c>
      <c r="B640" s="12">
        <v>3165140388191</v>
      </c>
      <c r="C640" s="13" t="s">
        <v>1280</v>
      </c>
      <c r="D640" s="13">
        <v>14</v>
      </c>
      <c r="E640" s="13">
        <v>21.99</v>
      </c>
      <c r="F640" s="14">
        <f>E640/1.23</f>
        <v>17.878048780487802</v>
      </c>
      <c r="G640" s="13">
        <f>F640*1.1</f>
        <v>19.665853658536584</v>
      </c>
      <c r="H640" s="14">
        <f>G640/4.55</f>
        <v>4.3221656392388095</v>
      </c>
      <c r="I640" s="13">
        <f>(E640*0.3)</f>
        <v>6.597</v>
      </c>
      <c r="J640" s="13">
        <f>D640*E640</f>
        <v>307.85999999999996</v>
      </c>
      <c r="K640" s="13">
        <f>E640-I640</f>
        <v>15.392999999999997</v>
      </c>
      <c r="L640" s="13">
        <f>K640/1.23</f>
        <v>12.51463414634146</v>
      </c>
      <c r="M640" s="13">
        <f>L640*1.1</f>
        <v>13.766097560975608</v>
      </c>
      <c r="N640" s="14">
        <f>D640*H640</f>
        <v>60.51031894934333</v>
      </c>
      <c r="O640" s="14">
        <f>M640/4.55</f>
        <v>3.0255159474671665</v>
      </c>
      <c r="P640" s="14">
        <f>D640*O640</f>
        <v>42.35722326454033</v>
      </c>
      <c r="Q640" s="13">
        <f>J640*0.3</f>
        <v>92.358</v>
      </c>
      <c r="R640" s="13">
        <f>J640-Q640</f>
        <v>215.50199999999995</v>
      </c>
      <c r="S640" s="13">
        <f>(E640*0.5)</f>
        <v>10.995</v>
      </c>
      <c r="T640" s="15">
        <f>J640*0.5</f>
        <v>153.92999999999998</v>
      </c>
      <c r="U640" s="16">
        <f>J640-T640</f>
        <v>153.92999999999998</v>
      </c>
      <c r="V640" s="17">
        <f>U640/D640</f>
        <v>10.995</v>
      </c>
      <c r="W640" s="17">
        <f>D640*V640</f>
        <v>153.92999999999998</v>
      </c>
      <c r="X640" s="18" t="s">
        <v>1281</v>
      </c>
      <c r="Y640" s="19">
        <v>1</v>
      </c>
      <c r="Z640" s="19">
        <v>20</v>
      </c>
      <c r="AA640" s="19">
        <v>12.2</v>
      </c>
      <c r="AB640" s="19"/>
      <c r="AC640" s="19"/>
      <c r="AD640" s="10">
        <f>V640/1.23</f>
        <v>8.939024390243901</v>
      </c>
      <c r="AE640" s="10">
        <f>AD640*1.1</f>
        <v>9.832926829268292</v>
      </c>
      <c r="AF640" s="20">
        <f>AE640/4.55</f>
        <v>2.1610828196194047</v>
      </c>
      <c r="AG640" s="20">
        <f>AF640*D640</f>
        <v>30.255159474671665</v>
      </c>
    </row>
    <row r="641" spans="1:33" ht="12.75">
      <c r="A641" s="10" t="s">
        <v>19</v>
      </c>
      <c r="B641" s="12">
        <v>3165140388245</v>
      </c>
      <c r="C641" s="13" t="s">
        <v>1282</v>
      </c>
      <c r="D641" s="13">
        <v>25</v>
      </c>
      <c r="E641" s="13">
        <v>21.51</v>
      </c>
      <c r="F641" s="14">
        <f>E641/1.23</f>
        <v>17.48780487804878</v>
      </c>
      <c r="G641" s="13">
        <f>F641*1.1</f>
        <v>19.23658536585366</v>
      </c>
      <c r="H641" s="14">
        <f>G641/4.55</f>
        <v>4.227820959528277</v>
      </c>
      <c r="I641" s="13">
        <f>(E641*0.3)</f>
        <v>6.453000000000001</v>
      </c>
      <c r="J641" s="13">
        <f>D641*E641</f>
        <v>537.75</v>
      </c>
      <c r="K641" s="13">
        <f>E641-I641</f>
        <v>15.057</v>
      </c>
      <c r="L641" s="13">
        <f>K641/1.23</f>
        <v>12.241463414634147</v>
      </c>
      <c r="M641" s="13">
        <f>L641*1.1</f>
        <v>13.465609756097562</v>
      </c>
      <c r="N641" s="14">
        <f>D641*H641</f>
        <v>105.69552398820692</v>
      </c>
      <c r="O641" s="14">
        <f>M641/4.55</f>
        <v>2.959474671669794</v>
      </c>
      <c r="P641" s="14">
        <f>D641*O641</f>
        <v>73.98686679174486</v>
      </c>
      <c r="Q641" s="13">
        <f>J641*0.3</f>
        <v>161.32500000000002</v>
      </c>
      <c r="R641" s="13">
        <f>J641-Q641</f>
        <v>376.42499999999995</v>
      </c>
      <c r="S641" s="13">
        <f>(E641*0.5)</f>
        <v>10.755</v>
      </c>
      <c r="T641" s="15">
        <f>J641*0.5</f>
        <v>268.875</v>
      </c>
      <c r="U641" s="16">
        <f>J641-T641</f>
        <v>268.875</v>
      </c>
      <c r="V641" s="17">
        <f>U641/D641</f>
        <v>10.755</v>
      </c>
      <c r="W641" s="17">
        <f>D641*V641</f>
        <v>268.875</v>
      </c>
      <c r="X641" s="18" t="s">
        <v>1283</v>
      </c>
      <c r="Y641" s="19">
        <v>1</v>
      </c>
      <c r="Z641" s="19">
        <v>20</v>
      </c>
      <c r="AA641" s="19">
        <v>12.2</v>
      </c>
      <c r="AB641" s="19"/>
      <c r="AC641" s="19"/>
      <c r="AD641" s="10">
        <f>V641/1.23</f>
        <v>8.74390243902439</v>
      </c>
      <c r="AE641" s="10">
        <f>AD641*1.1</f>
        <v>9.61829268292683</v>
      </c>
      <c r="AF641" s="20">
        <f>AE641/4.55</f>
        <v>2.1139104797641384</v>
      </c>
      <c r="AG641" s="20">
        <f>AF641*D641</f>
        <v>52.84776199410346</v>
      </c>
    </row>
    <row r="642" spans="1:33" ht="12.75">
      <c r="A642" s="10" t="s">
        <v>19</v>
      </c>
      <c r="B642" s="12">
        <v>3165140388184</v>
      </c>
      <c r="C642" s="13" t="s">
        <v>1284</v>
      </c>
      <c r="D642" s="13">
        <v>16</v>
      </c>
      <c r="E642" s="13">
        <v>32</v>
      </c>
      <c r="F642" s="14">
        <f>E642/1.23</f>
        <v>26.016260162601625</v>
      </c>
      <c r="G642" s="13">
        <f>F642*1.1</f>
        <v>28.61788617886179</v>
      </c>
      <c r="H642" s="14">
        <f>G642/4.55</f>
        <v>6.289645314035559</v>
      </c>
      <c r="I642" s="13">
        <f>(E642*0.3)</f>
        <v>9.600000000000001</v>
      </c>
      <c r="J642" s="13">
        <f>D642*E642</f>
        <v>512</v>
      </c>
      <c r="K642" s="13">
        <f>E642-I642</f>
        <v>22.4</v>
      </c>
      <c r="L642" s="13">
        <f>K642/1.23</f>
        <v>18.211382113821138</v>
      </c>
      <c r="M642" s="13">
        <f>L642*1.1</f>
        <v>20.032520325203254</v>
      </c>
      <c r="N642" s="14">
        <f>D642*H642</f>
        <v>100.63432502456894</v>
      </c>
      <c r="O642" s="14">
        <f>M642/4.55</f>
        <v>4.4027517198248916</v>
      </c>
      <c r="P642" s="14">
        <f>D642*O642</f>
        <v>70.44402751719826</v>
      </c>
      <c r="Q642" s="13">
        <f>J642*0.3</f>
        <v>153.60000000000002</v>
      </c>
      <c r="R642" s="13">
        <f>J642-Q642</f>
        <v>358.4</v>
      </c>
      <c r="S642" s="13">
        <f>(E642*0.5)</f>
        <v>16</v>
      </c>
      <c r="T642" s="15">
        <f>J642*0.5</f>
        <v>256</v>
      </c>
      <c r="U642" s="16">
        <f>J642-T642</f>
        <v>256</v>
      </c>
      <c r="V642" s="17">
        <f>U642/D642</f>
        <v>16</v>
      </c>
      <c r="W642" s="17">
        <f>D642*V642</f>
        <v>256</v>
      </c>
      <c r="X642" s="18" t="s">
        <v>1285</v>
      </c>
      <c r="Y642" s="19">
        <v>1</v>
      </c>
      <c r="Z642" s="19">
        <v>20</v>
      </c>
      <c r="AA642" s="19">
        <v>12.2</v>
      </c>
      <c r="AB642" s="19"/>
      <c r="AC642" s="19"/>
      <c r="AD642" s="10">
        <f>V642/1.23</f>
        <v>13.008130081300813</v>
      </c>
      <c r="AE642" s="10">
        <f>AD642*1.1</f>
        <v>14.308943089430896</v>
      </c>
      <c r="AF642" s="20">
        <f>AE642/4.55</f>
        <v>3.1448226570177793</v>
      </c>
      <c r="AG642" s="20">
        <f>AF642*D642</f>
        <v>50.31716251228447</v>
      </c>
    </row>
    <row r="643" spans="1:33" ht="12.75">
      <c r="A643" s="10" t="s">
        <v>19</v>
      </c>
      <c r="B643" s="12">
        <v>3165140388146</v>
      </c>
      <c r="C643" s="13" t="s">
        <v>1286</v>
      </c>
      <c r="D643" s="13">
        <v>23</v>
      </c>
      <c r="E643" s="13">
        <v>16.98</v>
      </c>
      <c r="F643" s="14">
        <f>E643/1.23</f>
        <v>13.804878048780488</v>
      </c>
      <c r="G643" s="13">
        <f>F643*1.1</f>
        <v>15.185365853658537</v>
      </c>
      <c r="H643" s="14">
        <f>G643/4.55</f>
        <v>3.337443044760118</v>
      </c>
      <c r="I643" s="13">
        <f>(E643*0.3)</f>
        <v>5.094000000000001</v>
      </c>
      <c r="J643" s="13">
        <f>D643*E643</f>
        <v>390.54</v>
      </c>
      <c r="K643" s="13">
        <f>E643-I643</f>
        <v>11.886</v>
      </c>
      <c r="L643" s="13">
        <f>K643/1.23</f>
        <v>9.66341463414634</v>
      </c>
      <c r="M643" s="13">
        <f>L643*1.1</f>
        <v>10.629756097560975</v>
      </c>
      <c r="N643" s="14">
        <f>D643*H643</f>
        <v>76.76119002948272</v>
      </c>
      <c r="O643" s="14">
        <f>M643/4.55</f>
        <v>2.3362101313320824</v>
      </c>
      <c r="P643" s="14">
        <f>D643*O643</f>
        <v>53.7328330206379</v>
      </c>
      <c r="Q643" s="13">
        <f>J643*0.3</f>
        <v>117.16200000000002</v>
      </c>
      <c r="R643" s="13">
        <f>J643-Q643</f>
        <v>273.378</v>
      </c>
      <c r="S643" s="13">
        <f>(E643*0.5)</f>
        <v>8.49</v>
      </c>
      <c r="T643" s="15">
        <f>J643*0.5</f>
        <v>195.27</v>
      </c>
      <c r="U643" s="16">
        <f>J643-T643</f>
        <v>195.27</v>
      </c>
      <c r="V643" s="17">
        <f>U643/D643</f>
        <v>8.49</v>
      </c>
      <c r="W643" s="17">
        <f>D643*V643</f>
        <v>195.27</v>
      </c>
      <c r="X643" s="18" t="s">
        <v>1287</v>
      </c>
      <c r="Y643" s="19">
        <v>1</v>
      </c>
      <c r="Z643" s="19">
        <v>20</v>
      </c>
      <c r="AA643" s="19">
        <v>12.2</v>
      </c>
      <c r="AB643" s="19"/>
      <c r="AC643" s="19"/>
      <c r="AD643" s="10">
        <f>V643/1.23</f>
        <v>6.902439024390244</v>
      </c>
      <c r="AE643" s="10">
        <f>AD643*1.1</f>
        <v>7.592682926829268</v>
      </c>
      <c r="AF643" s="20">
        <f>AE643/4.55</f>
        <v>1.668721522380059</v>
      </c>
      <c r="AG643" s="20">
        <f>AF643*D643</f>
        <v>38.38059501474136</v>
      </c>
    </row>
    <row r="644" spans="1:33" ht="12.75">
      <c r="A644" s="10" t="s">
        <v>19</v>
      </c>
      <c r="B644" s="12">
        <v>3165140653695</v>
      </c>
      <c r="C644" s="13" t="s">
        <v>1288</v>
      </c>
      <c r="D644" s="13">
        <v>18</v>
      </c>
      <c r="E644" s="13">
        <v>76.01</v>
      </c>
      <c r="F644" s="14">
        <f>E644/1.23</f>
        <v>61.79674796747968</v>
      </c>
      <c r="G644" s="13">
        <f>F644*1.1</f>
        <v>67.97642276422765</v>
      </c>
      <c r="H644" s="14">
        <f>G644/4.55</f>
        <v>14.939873134995088</v>
      </c>
      <c r="I644" s="13">
        <f>(E644*0.3)</f>
        <v>22.803000000000004</v>
      </c>
      <c r="J644" s="13">
        <f>D644*E644</f>
        <v>1368.18</v>
      </c>
      <c r="K644" s="13">
        <f>E644-I644</f>
        <v>53.207</v>
      </c>
      <c r="L644" s="13">
        <f>K644/1.23</f>
        <v>43.25772357723577</v>
      </c>
      <c r="M644" s="13">
        <f>L644*1.1</f>
        <v>47.58349593495935</v>
      </c>
      <c r="N644" s="14">
        <f>D644*H644</f>
        <v>268.9177164299116</v>
      </c>
      <c r="O644" s="14">
        <f>M644/4.55</f>
        <v>10.45791119449656</v>
      </c>
      <c r="P644" s="14">
        <f>D644*O644</f>
        <v>188.2424015009381</v>
      </c>
      <c r="Q644" s="13">
        <f>J644*0.3</f>
        <v>410.45400000000006</v>
      </c>
      <c r="R644" s="13">
        <f>J644-Q644</f>
        <v>957.726</v>
      </c>
      <c r="S644" s="13">
        <f>(E644*0.5)</f>
        <v>38.005</v>
      </c>
      <c r="T644" s="15">
        <f>J644*0.5</f>
        <v>684.09</v>
      </c>
      <c r="U644" s="16">
        <f>J644-T644</f>
        <v>684.09</v>
      </c>
      <c r="V644" s="17">
        <f>U644/D644</f>
        <v>38.005</v>
      </c>
      <c r="W644" s="17">
        <f>D644*V644</f>
        <v>684.09</v>
      </c>
      <c r="X644" s="18" t="s">
        <v>1289</v>
      </c>
      <c r="Y644" s="19">
        <v>1</v>
      </c>
      <c r="Z644" s="19">
        <v>20</v>
      </c>
      <c r="AA644" s="19">
        <v>12.2</v>
      </c>
      <c r="AB644" s="19"/>
      <c r="AC644" s="19"/>
      <c r="AD644" s="10">
        <f>V644/1.23</f>
        <v>30.89837398373984</v>
      </c>
      <c r="AE644" s="10">
        <f>AD644*1.1</f>
        <v>33.988211382113825</v>
      </c>
      <c r="AF644" s="20">
        <f>AE644/4.55</f>
        <v>7.469936567497544</v>
      </c>
      <c r="AG644" s="20">
        <f>AF644*D644</f>
        <v>134.4588582149558</v>
      </c>
    </row>
    <row r="645" spans="1:33" ht="12.75">
      <c r="A645" s="10" t="s">
        <v>19</v>
      </c>
      <c r="B645" s="12">
        <v>3165140388214</v>
      </c>
      <c r="C645" s="13" t="s">
        <v>1290</v>
      </c>
      <c r="D645" s="13">
        <v>27</v>
      </c>
      <c r="E645" s="13">
        <v>21.58</v>
      </c>
      <c r="F645" s="14">
        <f>E645/1.23</f>
        <v>17.54471544715447</v>
      </c>
      <c r="G645" s="13">
        <f>F645*1.1</f>
        <v>19.29918699186992</v>
      </c>
      <c r="H645" s="14">
        <f>G645/4.55</f>
        <v>4.24157955865273</v>
      </c>
      <c r="I645" s="13">
        <f>(E645*0.3)</f>
        <v>6.474</v>
      </c>
      <c r="J645" s="13">
        <f>D645*E645</f>
        <v>582.66</v>
      </c>
      <c r="K645" s="13">
        <f>E645-I645</f>
        <v>15.105999999999998</v>
      </c>
      <c r="L645" s="13">
        <f>K645/1.23</f>
        <v>12.281300813008128</v>
      </c>
      <c r="M645" s="13">
        <f>L645*1.1</f>
        <v>13.509430894308942</v>
      </c>
      <c r="N645" s="14">
        <f>D645*H645</f>
        <v>114.52264808362371</v>
      </c>
      <c r="O645" s="14">
        <f>M645/4.55</f>
        <v>2.9691056910569102</v>
      </c>
      <c r="P645" s="14">
        <f>D645*O645</f>
        <v>80.16585365853658</v>
      </c>
      <c r="Q645" s="13">
        <f>J645*0.3</f>
        <v>174.79800000000003</v>
      </c>
      <c r="R645" s="13">
        <f>J645-Q645</f>
        <v>407.86199999999997</v>
      </c>
      <c r="S645" s="13">
        <f>(E645*0.5)</f>
        <v>10.79</v>
      </c>
      <c r="T645" s="15">
        <f>J645*0.5</f>
        <v>291.33</v>
      </c>
      <c r="U645" s="16">
        <f>J645-T645</f>
        <v>291.33</v>
      </c>
      <c r="V645" s="17">
        <f>U645/D645</f>
        <v>10.79</v>
      </c>
      <c r="W645" s="17">
        <f>D645*V645</f>
        <v>291.33</v>
      </c>
      <c r="X645" s="18" t="s">
        <v>1291</v>
      </c>
      <c r="Y645" s="19">
        <v>1</v>
      </c>
      <c r="Z645" s="19">
        <v>20</v>
      </c>
      <c r="AA645" s="19">
        <v>12.2</v>
      </c>
      <c r="AB645" s="19"/>
      <c r="AC645" s="19"/>
      <c r="AD645" s="10">
        <f>V645/1.23</f>
        <v>8.772357723577235</v>
      </c>
      <c r="AE645" s="10">
        <f>AD645*1.1</f>
        <v>9.64959349593496</v>
      </c>
      <c r="AF645" s="20">
        <f>AE645/4.55</f>
        <v>2.120789779326365</v>
      </c>
      <c r="AG645" s="20">
        <f>AF645*D645</f>
        <v>57.261324041811854</v>
      </c>
    </row>
    <row r="646" spans="1:33" ht="12.75">
      <c r="A646" s="10" t="s">
        <v>19</v>
      </c>
      <c r="B646" s="12">
        <v>3165140392860</v>
      </c>
      <c r="C646" s="13" t="s">
        <v>1292</v>
      </c>
      <c r="D646" s="13">
        <v>16</v>
      </c>
      <c r="E646" s="13">
        <v>25.29</v>
      </c>
      <c r="F646" s="14">
        <f>E646/1.23</f>
        <v>20.560975609756095</v>
      </c>
      <c r="G646" s="13">
        <f>F646*1.1</f>
        <v>22.617073170731707</v>
      </c>
      <c r="H646" s="14">
        <f>G646/4.55</f>
        <v>4.970785312248727</v>
      </c>
      <c r="I646" s="13">
        <f>(E646*0.3)</f>
        <v>7.587000000000001</v>
      </c>
      <c r="J646" s="13">
        <f>D646*E646</f>
        <v>404.64</v>
      </c>
      <c r="K646" s="13">
        <f>E646-I646</f>
        <v>17.703</v>
      </c>
      <c r="L646" s="13">
        <f>K646/1.23</f>
        <v>14.392682926829268</v>
      </c>
      <c r="M646" s="13">
        <f>L646*1.1</f>
        <v>15.831951219512197</v>
      </c>
      <c r="N646" s="14">
        <f>D646*H646</f>
        <v>79.53256499597963</v>
      </c>
      <c r="O646" s="14">
        <f>M646/4.55</f>
        <v>3.4795497185741096</v>
      </c>
      <c r="P646" s="14">
        <f>D646*O646</f>
        <v>55.67279549718575</v>
      </c>
      <c r="Q646" s="13">
        <f>J646*0.3</f>
        <v>121.39200000000001</v>
      </c>
      <c r="R646" s="13">
        <f>J646-Q646</f>
        <v>283.248</v>
      </c>
      <c r="S646" s="13">
        <f>(E646*0.5)</f>
        <v>12.645</v>
      </c>
      <c r="T646" s="15">
        <f>J646*0.5</f>
        <v>202.32</v>
      </c>
      <c r="U646" s="16">
        <f>J646-T646</f>
        <v>202.32</v>
      </c>
      <c r="V646" s="17">
        <f>U646/D646</f>
        <v>12.645</v>
      </c>
      <c r="W646" s="17">
        <f>D646*V646</f>
        <v>202.32</v>
      </c>
      <c r="X646" s="18" t="s">
        <v>1293</v>
      </c>
      <c r="Y646" s="19">
        <v>12</v>
      </c>
      <c r="Z646" s="19">
        <v>12.2</v>
      </c>
      <c r="AA646" s="19"/>
      <c r="AB646" s="19"/>
      <c r="AC646" s="19"/>
      <c r="AD646" s="10">
        <f>V646/1.23</f>
        <v>10.280487804878048</v>
      </c>
      <c r="AE646" s="10">
        <f>AD646*1.1</f>
        <v>11.308536585365854</v>
      </c>
      <c r="AF646" s="20">
        <f>AE646/4.55</f>
        <v>2.4853926561243633</v>
      </c>
      <c r="AG646" s="20">
        <f>AF646*D646</f>
        <v>39.76628249798981</v>
      </c>
    </row>
    <row r="647" spans="1:33" ht="12.75">
      <c r="A647" s="10" t="s">
        <v>19</v>
      </c>
      <c r="B647" s="12">
        <v>3165140392877</v>
      </c>
      <c r="C647" s="13" t="s">
        <v>1294</v>
      </c>
      <c r="D647" s="13">
        <v>10</v>
      </c>
      <c r="E647" s="13">
        <v>12</v>
      </c>
      <c r="F647" s="14">
        <f>E647/1.23</f>
        <v>9.75609756097561</v>
      </c>
      <c r="G647" s="13">
        <f>F647*1.1</f>
        <v>10.731707317073171</v>
      </c>
      <c r="H647" s="14">
        <f>G647/4.55</f>
        <v>2.3586169927633343</v>
      </c>
      <c r="I647" s="13">
        <f>(E647*0.3)</f>
        <v>3.6000000000000005</v>
      </c>
      <c r="J647" s="13">
        <f>D647*E647</f>
        <v>120</v>
      </c>
      <c r="K647" s="13">
        <f>E647-I647</f>
        <v>8.399999999999999</v>
      </c>
      <c r="L647" s="13">
        <f>K647/1.23</f>
        <v>6.829268292682926</v>
      </c>
      <c r="M647" s="13">
        <f>L647*1.1</f>
        <v>7.512195121951219</v>
      </c>
      <c r="N647" s="14">
        <f>D647*H647</f>
        <v>23.586169927633343</v>
      </c>
      <c r="O647" s="14">
        <f>M647/4.55</f>
        <v>1.6510318949343339</v>
      </c>
      <c r="P647" s="14">
        <f>D647*O647</f>
        <v>16.51031894934334</v>
      </c>
      <c r="Q647" s="13">
        <f>J647*0.3</f>
        <v>36.00000000000001</v>
      </c>
      <c r="R647" s="13">
        <f>J647-Q647</f>
        <v>84</v>
      </c>
      <c r="S647" s="13">
        <f>(E647*0.5)</f>
        <v>6</v>
      </c>
      <c r="T647" s="15">
        <f>J647*0.5</f>
        <v>60</v>
      </c>
      <c r="U647" s="16">
        <f>J647-T647</f>
        <v>60</v>
      </c>
      <c r="V647" s="17">
        <f>U647/D647</f>
        <v>6</v>
      </c>
      <c r="W647" s="17">
        <f>D647*V647</f>
        <v>60</v>
      </c>
      <c r="X647" s="18" t="s">
        <v>1295</v>
      </c>
      <c r="Y647" s="19">
        <v>12</v>
      </c>
      <c r="Z647" s="19">
        <v>12.2</v>
      </c>
      <c r="AA647" s="19"/>
      <c r="AB647" s="19"/>
      <c r="AC647" s="19"/>
      <c r="AD647" s="10">
        <f>V647/1.23</f>
        <v>4.878048780487805</v>
      </c>
      <c r="AE647" s="10">
        <f>AD647*1.1</f>
        <v>5.365853658536586</v>
      </c>
      <c r="AF647" s="20">
        <f>AE647/4.55</f>
        <v>1.1793084963816671</v>
      </c>
      <c r="AG647" s="20">
        <f>AF647*D647</f>
        <v>11.793084963816671</v>
      </c>
    </row>
    <row r="648" spans="1:33" ht="12.75">
      <c r="A648" s="10" t="s">
        <v>19</v>
      </c>
      <c r="B648" s="12">
        <v>3165140392761</v>
      </c>
      <c r="C648" s="13" t="s">
        <v>1296</v>
      </c>
      <c r="D648" s="13">
        <v>7</v>
      </c>
      <c r="E648" s="13">
        <v>24.01</v>
      </c>
      <c r="F648" s="14">
        <f>E648/1.23</f>
        <v>19.520325203252035</v>
      </c>
      <c r="G648" s="13">
        <f>F648*1.1</f>
        <v>21.47235772357724</v>
      </c>
      <c r="H648" s="14">
        <f>G648/4.55</f>
        <v>4.7191994996873055</v>
      </c>
      <c r="I648" s="13">
        <f>(E648*0.3)</f>
        <v>7.203000000000001</v>
      </c>
      <c r="J648" s="13">
        <f>D648*E648</f>
        <v>168.07000000000002</v>
      </c>
      <c r="K648" s="13">
        <f>E648-I648</f>
        <v>16.807000000000002</v>
      </c>
      <c r="L648" s="13">
        <f>K648/1.23</f>
        <v>13.664227642276424</v>
      </c>
      <c r="M648" s="13">
        <f>L648*1.1</f>
        <v>15.030650406504067</v>
      </c>
      <c r="N648" s="14">
        <f>D648*H648</f>
        <v>33.03439649781114</v>
      </c>
      <c r="O648" s="14">
        <f>M648/4.55</f>
        <v>3.303439649781114</v>
      </c>
      <c r="P648" s="14">
        <f>D648*O648</f>
        <v>23.124077548467795</v>
      </c>
      <c r="Q648" s="13">
        <f>J648*0.3</f>
        <v>50.421000000000014</v>
      </c>
      <c r="R648" s="13">
        <f>J648-Q648</f>
        <v>117.649</v>
      </c>
      <c r="S648" s="13">
        <f>(E648*0.5)</f>
        <v>12.005</v>
      </c>
      <c r="T648" s="15">
        <f>J648*0.5</f>
        <v>84.03500000000001</v>
      </c>
      <c r="U648" s="16">
        <f>J648-T648</f>
        <v>84.03500000000001</v>
      </c>
      <c r="V648" s="17">
        <f>U648/D648</f>
        <v>12.005</v>
      </c>
      <c r="W648" s="17">
        <f>D648*V648</f>
        <v>84.03500000000001</v>
      </c>
      <c r="X648" s="18" t="s">
        <v>1297</v>
      </c>
      <c r="Y648" s="19">
        <v>12</v>
      </c>
      <c r="Z648" s="19">
        <v>12.2</v>
      </c>
      <c r="AA648" s="19"/>
      <c r="AB648" s="19"/>
      <c r="AC648" s="19"/>
      <c r="AD648" s="10">
        <f>V648/1.23</f>
        <v>9.760162601626018</v>
      </c>
      <c r="AE648" s="10">
        <f>AD648*1.1</f>
        <v>10.73617886178862</v>
      </c>
      <c r="AF648" s="20">
        <f>AE648/4.55</f>
        <v>2.3595997498436527</v>
      </c>
      <c r="AG648" s="20">
        <f>AF648*D648</f>
        <v>16.51719824890557</v>
      </c>
    </row>
    <row r="649" spans="1:33" ht="12.75">
      <c r="A649" s="10" t="s">
        <v>19</v>
      </c>
      <c r="B649" s="12">
        <v>3165140392778</v>
      </c>
      <c r="C649" s="13" t="s">
        <v>1298</v>
      </c>
      <c r="D649" s="13">
        <v>8</v>
      </c>
      <c r="E649" s="13">
        <v>29</v>
      </c>
      <c r="F649" s="14">
        <f>E649/1.23</f>
        <v>23.577235772357724</v>
      </c>
      <c r="G649" s="13">
        <f>F649*1.1</f>
        <v>25.9349593495935</v>
      </c>
      <c r="H649" s="14">
        <f>G649/4.55</f>
        <v>5.699991065844725</v>
      </c>
      <c r="I649" s="13">
        <f>(E649*0.3)</f>
        <v>8.700000000000001</v>
      </c>
      <c r="J649" s="13">
        <f>D649*E649</f>
        <v>232</v>
      </c>
      <c r="K649" s="13">
        <f>E649-I649</f>
        <v>20.299999999999997</v>
      </c>
      <c r="L649" s="13">
        <f>K649/1.23</f>
        <v>16.504065040650403</v>
      </c>
      <c r="M649" s="13">
        <f>L649*1.1</f>
        <v>18.154471544715445</v>
      </c>
      <c r="N649" s="14">
        <f>D649*H649</f>
        <v>45.5999285267578</v>
      </c>
      <c r="O649" s="14">
        <f>M649/4.55</f>
        <v>3.9899937460913066</v>
      </c>
      <c r="P649" s="14">
        <f>D649*O649</f>
        <v>31.919949968730453</v>
      </c>
      <c r="Q649" s="13">
        <f>J649*0.3</f>
        <v>69.60000000000001</v>
      </c>
      <c r="R649" s="13">
        <f>J649-Q649</f>
        <v>162.39999999999998</v>
      </c>
      <c r="S649" s="13">
        <f>(E649*0.5)</f>
        <v>14.5</v>
      </c>
      <c r="T649" s="15">
        <f>J649*0.5</f>
        <v>116</v>
      </c>
      <c r="U649" s="16">
        <f>J649-T649</f>
        <v>116</v>
      </c>
      <c r="V649" s="17">
        <f>U649/D649</f>
        <v>14.5</v>
      </c>
      <c r="W649" s="17">
        <f>D649*V649</f>
        <v>116</v>
      </c>
      <c r="X649" s="18" t="s">
        <v>1299</v>
      </c>
      <c r="Y649" s="19">
        <v>12</v>
      </c>
      <c r="Z649" s="19">
        <v>12.2</v>
      </c>
      <c r="AA649" s="19"/>
      <c r="AB649" s="19"/>
      <c r="AC649" s="19"/>
      <c r="AD649" s="10">
        <f>V649/1.23</f>
        <v>11.788617886178862</v>
      </c>
      <c r="AE649" s="10">
        <f>AD649*1.1</f>
        <v>12.96747967479675</v>
      </c>
      <c r="AF649" s="20">
        <f>AE649/4.55</f>
        <v>2.8499955329223625</v>
      </c>
      <c r="AG649" s="20">
        <f>AF649*D649</f>
        <v>22.7999642633789</v>
      </c>
    </row>
    <row r="650" spans="1:33" ht="12.75">
      <c r="A650" s="10" t="s">
        <v>19</v>
      </c>
      <c r="B650" s="12">
        <v>3165140392785</v>
      </c>
      <c r="C650" s="13" t="s">
        <v>1300</v>
      </c>
      <c r="D650" s="13">
        <v>8</v>
      </c>
      <c r="E650" s="13">
        <v>32.69</v>
      </c>
      <c r="F650" s="14">
        <f>E650/1.23</f>
        <v>26.57723577235772</v>
      </c>
      <c r="G650" s="13">
        <f>F650*1.1</f>
        <v>29.234959349593495</v>
      </c>
      <c r="H650" s="14">
        <f>G650/4.55</f>
        <v>6.4252657911194495</v>
      </c>
      <c r="I650" s="13">
        <f>(E650*0.3)</f>
        <v>9.807</v>
      </c>
      <c r="J650" s="13">
        <f>D650*E650</f>
        <v>261.52</v>
      </c>
      <c r="K650" s="13">
        <f>E650-I650</f>
        <v>22.882999999999996</v>
      </c>
      <c r="L650" s="13">
        <f>K650/1.23</f>
        <v>18.604065040650404</v>
      </c>
      <c r="M650" s="13">
        <f>L650*1.1</f>
        <v>20.464471544715447</v>
      </c>
      <c r="N650" s="14">
        <f>D650*H650</f>
        <v>51.402126328955596</v>
      </c>
      <c r="O650" s="14">
        <f>M650/4.55</f>
        <v>4.497686053783615</v>
      </c>
      <c r="P650" s="14">
        <f>D650*O650</f>
        <v>35.98148843026892</v>
      </c>
      <c r="Q650" s="13">
        <f>J650*0.3</f>
        <v>78.456</v>
      </c>
      <c r="R650" s="13">
        <f>J650-Q650</f>
        <v>183.06399999999996</v>
      </c>
      <c r="S650" s="13">
        <f>(E650*0.5)</f>
        <v>16.345</v>
      </c>
      <c r="T650" s="15">
        <f>J650*0.5</f>
        <v>130.76</v>
      </c>
      <c r="U650" s="16">
        <f>J650-T650</f>
        <v>130.76</v>
      </c>
      <c r="V650" s="17">
        <f>U650/D650</f>
        <v>16.345</v>
      </c>
      <c r="W650" s="17">
        <f>D650*V650</f>
        <v>130.76</v>
      </c>
      <c r="X650" s="18" t="s">
        <v>1301</v>
      </c>
      <c r="Y650" s="19">
        <v>12</v>
      </c>
      <c r="Z650" s="19">
        <v>12.2</v>
      </c>
      <c r="AA650" s="19"/>
      <c r="AB650" s="19"/>
      <c r="AC650" s="19"/>
      <c r="AD650" s="10">
        <f>V650/1.23</f>
        <v>13.28861788617886</v>
      </c>
      <c r="AE650" s="10">
        <f>AD650*1.1</f>
        <v>14.617479674796748</v>
      </c>
      <c r="AF650" s="20">
        <f>AE650/4.55</f>
        <v>3.2126328955597248</v>
      </c>
      <c r="AG650" s="20">
        <f>AF650*D650</f>
        <v>25.701063164477798</v>
      </c>
    </row>
    <row r="651" spans="1:33" ht="12.75">
      <c r="A651" s="10" t="s">
        <v>19</v>
      </c>
      <c r="B651" s="12">
        <v>3165140392792</v>
      </c>
      <c r="C651" s="13" t="s">
        <v>1302</v>
      </c>
      <c r="D651" s="13">
        <v>10</v>
      </c>
      <c r="E651" s="13">
        <v>39.39</v>
      </c>
      <c r="F651" s="14">
        <f>E651/1.23</f>
        <v>32.02439024390244</v>
      </c>
      <c r="G651" s="13">
        <f>F651*1.1</f>
        <v>35.22682926829268</v>
      </c>
      <c r="H651" s="14">
        <f>G651/4.55</f>
        <v>7.7421602787456445</v>
      </c>
      <c r="I651" s="13">
        <f>(E651*0.3)</f>
        <v>11.817000000000002</v>
      </c>
      <c r="J651" s="13">
        <f>D651*E651</f>
        <v>393.9</v>
      </c>
      <c r="K651" s="13">
        <f>E651-I651</f>
        <v>27.573</v>
      </c>
      <c r="L651" s="13">
        <f>K651/1.23</f>
        <v>22.417073170731708</v>
      </c>
      <c r="M651" s="13">
        <f>L651*1.1</f>
        <v>24.65878048780488</v>
      </c>
      <c r="N651" s="14">
        <f>D651*H651</f>
        <v>77.42160278745645</v>
      </c>
      <c r="O651" s="14">
        <f>M651/4.55</f>
        <v>5.419512195121952</v>
      </c>
      <c r="P651" s="14">
        <f>D651*O651</f>
        <v>54.19512195121952</v>
      </c>
      <c r="Q651" s="13">
        <f>J651*0.3</f>
        <v>118.17000000000002</v>
      </c>
      <c r="R651" s="13">
        <f>J651-Q651</f>
        <v>275.72999999999996</v>
      </c>
      <c r="S651" s="13">
        <f>(E651*0.5)</f>
        <v>19.695</v>
      </c>
      <c r="T651" s="15">
        <f>J651*0.5</f>
        <v>196.95</v>
      </c>
      <c r="U651" s="16">
        <f>J651-T651</f>
        <v>196.95</v>
      </c>
      <c r="V651" s="17">
        <f>U651/D651</f>
        <v>19.695</v>
      </c>
      <c r="W651" s="17">
        <f>D651*V651</f>
        <v>196.95</v>
      </c>
      <c r="X651" s="18" t="s">
        <v>1303</v>
      </c>
      <c r="Y651" s="19">
        <v>12</v>
      </c>
      <c r="Z651" s="19">
        <v>12.2</v>
      </c>
      <c r="AA651" s="19"/>
      <c r="AB651" s="19"/>
      <c r="AC651" s="19"/>
      <c r="AD651" s="10">
        <f>V651/1.23</f>
        <v>16.01219512195122</v>
      </c>
      <c r="AE651" s="10">
        <f>AD651*1.1</f>
        <v>17.61341463414634</v>
      </c>
      <c r="AF651" s="20">
        <f>AE651/4.55</f>
        <v>3.8710801393728222</v>
      </c>
      <c r="AG651" s="20">
        <f>AF651*D651</f>
        <v>38.710801393728225</v>
      </c>
    </row>
    <row r="652" spans="1:33" ht="12.75">
      <c r="A652" s="10" t="s">
        <v>19</v>
      </c>
      <c r="B652" s="12">
        <v>3165140392808</v>
      </c>
      <c r="C652" s="13" t="s">
        <v>1304</v>
      </c>
      <c r="D652" s="13">
        <v>9</v>
      </c>
      <c r="E652" s="13">
        <v>32</v>
      </c>
      <c r="F652" s="14">
        <f>E652/1.23</f>
        <v>26.016260162601625</v>
      </c>
      <c r="G652" s="13">
        <f>F652*1.1</f>
        <v>28.61788617886179</v>
      </c>
      <c r="H652" s="14">
        <f>G652/4.55</f>
        <v>6.289645314035559</v>
      </c>
      <c r="I652" s="13">
        <f>(E652*0.3)</f>
        <v>9.600000000000001</v>
      </c>
      <c r="J652" s="13">
        <f>D652*E652</f>
        <v>288</v>
      </c>
      <c r="K652" s="13">
        <f>E652-I652</f>
        <v>22.4</v>
      </c>
      <c r="L652" s="13">
        <f>K652/1.23</f>
        <v>18.211382113821138</v>
      </c>
      <c r="M652" s="13">
        <f>L652*1.1</f>
        <v>20.032520325203254</v>
      </c>
      <c r="N652" s="14">
        <f>D652*H652</f>
        <v>56.60680782632003</v>
      </c>
      <c r="O652" s="14">
        <f>M652/4.55</f>
        <v>4.4027517198248916</v>
      </c>
      <c r="P652" s="14">
        <f>D652*O652</f>
        <v>39.624765478424024</v>
      </c>
      <c r="Q652" s="13">
        <f>J652*0.3</f>
        <v>86.4</v>
      </c>
      <c r="R652" s="13">
        <f>J652-Q652</f>
        <v>201.6</v>
      </c>
      <c r="S652" s="13">
        <f>(E652*0.5)</f>
        <v>16</v>
      </c>
      <c r="T652" s="15">
        <f>J652*0.5</f>
        <v>144</v>
      </c>
      <c r="U652" s="16">
        <f>J652-T652</f>
        <v>144</v>
      </c>
      <c r="V652" s="17">
        <f>U652/D652</f>
        <v>16</v>
      </c>
      <c r="W652" s="17">
        <f>D652*V652</f>
        <v>144</v>
      </c>
      <c r="X652" s="18" t="s">
        <v>1305</v>
      </c>
      <c r="Y652" s="19">
        <v>12</v>
      </c>
      <c r="Z652" s="19">
        <v>12.2</v>
      </c>
      <c r="AA652" s="19"/>
      <c r="AB652" s="19"/>
      <c r="AC652" s="19"/>
      <c r="AD652" s="10">
        <f>V652/1.23</f>
        <v>13.008130081300813</v>
      </c>
      <c r="AE652" s="10">
        <f>AD652*1.1</f>
        <v>14.308943089430896</v>
      </c>
      <c r="AF652" s="20">
        <f>AE652/4.55</f>
        <v>3.1448226570177793</v>
      </c>
      <c r="AG652" s="20">
        <f>AF652*D652</f>
        <v>28.303403913160015</v>
      </c>
    </row>
    <row r="653" spans="1:33" ht="12.75">
      <c r="A653" s="10" t="s">
        <v>19</v>
      </c>
      <c r="B653" s="12">
        <v>3165140392815</v>
      </c>
      <c r="C653" s="13" t="s">
        <v>1306</v>
      </c>
      <c r="D653" s="13">
        <v>4</v>
      </c>
      <c r="E653" s="13">
        <v>45.19</v>
      </c>
      <c r="F653" s="14">
        <f>E653/1.23</f>
        <v>36.739837398373986</v>
      </c>
      <c r="G653" s="13">
        <f>F653*1.1</f>
        <v>40.41382113821139</v>
      </c>
      <c r="H653" s="14">
        <f>G653/4.55</f>
        <v>8.882158491914591</v>
      </c>
      <c r="I653" s="13">
        <f>(E653*0.3)</f>
        <v>13.557000000000002</v>
      </c>
      <c r="J653" s="13">
        <f>D653*E653</f>
        <v>180.76</v>
      </c>
      <c r="K653" s="13">
        <f>E653-I653</f>
        <v>31.632999999999996</v>
      </c>
      <c r="L653" s="13">
        <f>K653/1.23</f>
        <v>25.717886178861786</v>
      </c>
      <c r="M653" s="13">
        <f>L653*1.1</f>
        <v>28.289674796747967</v>
      </c>
      <c r="N653" s="14">
        <f>D653*H653</f>
        <v>35.528633967658365</v>
      </c>
      <c r="O653" s="14">
        <f>M653/4.55</f>
        <v>6.217510944340213</v>
      </c>
      <c r="P653" s="14">
        <f>D653*O653</f>
        <v>24.870043777360852</v>
      </c>
      <c r="Q653" s="13">
        <f>J653*0.3</f>
        <v>54.22800000000001</v>
      </c>
      <c r="R653" s="13">
        <f>J653-Q653</f>
        <v>126.53199999999998</v>
      </c>
      <c r="S653" s="13">
        <f>(E653*0.5)</f>
        <v>22.595</v>
      </c>
      <c r="T653" s="15">
        <f>J653*0.5</f>
        <v>90.38</v>
      </c>
      <c r="U653" s="16">
        <f>J653-T653</f>
        <v>90.38</v>
      </c>
      <c r="V653" s="17">
        <f>U653/D653</f>
        <v>22.595</v>
      </c>
      <c r="W653" s="17">
        <f>D653*V653</f>
        <v>90.38</v>
      </c>
      <c r="X653" s="18" t="s">
        <v>1307</v>
      </c>
      <c r="Y653" s="19">
        <v>12</v>
      </c>
      <c r="Z653" s="19">
        <v>12.2</v>
      </c>
      <c r="AA653" s="19"/>
      <c r="AB653" s="19"/>
      <c r="AC653" s="19"/>
      <c r="AD653" s="10">
        <f>V653/1.23</f>
        <v>18.369918699186993</v>
      </c>
      <c r="AE653" s="10">
        <f>AD653*1.1</f>
        <v>20.206910569105695</v>
      </c>
      <c r="AF653" s="20">
        <f>AE653/4.55</f>
        <v>4.441079245957296</v>
      </c>
      <c r="AG653" s="20">
        <f>AF653*D653</f>
        <v>17.764316983829183</v>
      </c>
    </row>
    <row r="654" spans="1:33" ht="12.75">
      <c r="A654" s="10" t="s">
        <v>19</v>
      </c>
      <c r="B654" s="12">
        <v>3165140392969</v>
      </c>
      <c r="C654" s="13" t="s">
        <v>1308</v>
      </c>
      <c r="D654" s="13">
        <v>11</v>
      </c>
      <c r="E654" s="13">
        <v>19.09</v>
      </c>
      <c r="F654" s="14">
        <f>E654/1.23</f>
        <v>15.520325203252032</v>
      </c>
      <c r="G654" s="13">
        <f>F654*1.1</f>
        <v>17.072357723577237</v>
      </c>
      <c r="H654" s="14">
        <f>G654/4.55</f>
        <v>3.752166532654338</v>
      </c>
      <c r="I654" s="13">
        <f>(E654*0.3)</f>
        <v>5.727000000000001</v>
      </c>
      <c r="J654" s="13">
        <f>D654*E654</f>
        <v>209.99</v>
      </c>
      <c r="K654" s="13">
        <f>E654-I654</f>
        <v>13.363</v>
      </c>
      <c r="L654" s="13">
        <f>K654/1.23</f>
        <v>10.864227642276422</v>
      </c>
      <c r="M654" s="13">
        <f>L654*1.1</f>
        <v>11.950650406504066</v>
      </c>
      <c r="N654" s="14">
        <f>D654*H654</f>
        <v>41.27383185919771</v>
      </c>
      <c r="O654" s="14">
        <f>M654/4.55</f>
        <v>2.6265165728580366</v>
      </c>
      <c r="P654" s="14">
        <f>D654*O654</f>
        <v>28.891682301438404</v>
      </c>
      <c r="Q654" s="13">
        <f>J654*0.3</f>
        <v>62.997000000000014</v>
      </c>
      <c r="R654" s="13">
        <f>J654-Q654</f>
        <v>146.993</v>
      </c>
      <c r="S654" s="13">
        <f>(E654*0.5)</f>
        <v>9.545</v>
      </c>
      <c r="T654" s="15">
        <f>J654*0.5</f>
        <v>104.995</v>
      </c>
      <c r="U654" s="16">
        <f>J654-T654</f>
        <v>104.995</v>
      </c>
      <c r="V654" s="17">
        <f>U654/D654</f>
        <v>9.545</v>
      </c>
      <c r="W654" s="17">
        <f>D654*V654</f>
        <v>104.995</v>
      </c>
      <c r="X654" s="18" t="s">
        <v>1309</v>
      </c>
      <c r="Y654" s="19">
        <v>12</v>
      </c>
      <c r="Z654" s="19">
        <v>12.2</v>
      </c>
      <c r="AA654" s="19"/>
      <c r="AB654" s="19"/>
      <c r="AC654" s="19"/>
      <c r="AD654" s="10">
        <f>V654/1.23</f>
        <v>7.760162601626016</v>
      </c>
      <c r="AE654" s="10">
        <f>AD654*1.1</f>
        <v>8.536178861788619</v>
      </c>
      <c r="AF654" s="20">
        <f>AE654/4.55</f>
        <v>1.876083266327169</v>
      </c>
      <c r="AG654" s="20">
        <f>AF654*D654</f>
        <v>20.636915929598857</v>
      </c>
    </row>
    <row r="655" spans="1:33" ht="12.75">
      <c r="A655" s="10" t="s">
        <v>19</v>
      </c>
      <c r="B655" s="12">
        <v>3165140392976</v>
      </c>
      <c r="C655" s="13" t="s">
        <v>1310</v>
      </c>
      <c r="D655" s="13">
        <v>9</v>
      </c>
      <c r="E655" s="13">
        <v>21.09</v>
      </c>
      <c r="F655" s="14">
        <f>E655/1.23</f>
        <v>17.146341463414636</v>
      </c>
      <c r="G655" s="13">
        <f>F655*1.1</f>
        <v>18.8609756097561</v>
      </c>
      <c r="H655" s="14">
        <f>G655/4.55</f>
        <v>4.14526936478156</v>
      </c>
      <c r="I655" s="13">
        <f>(E655*0.3)</f>
        <v>6.327000000000001</v>
      </c>
      <c r="J655" s="13">
        <f>D655*E655</f>
        <v>189.81</v>
      </c>
      <c r="K655" s="13">
        <f>E655-I655</f>
        <v>14.762999999999998</v>
      </c>
      <c r="L655" s="13">
        <f>K655/1.23</f>
        <v>12.002439024390242</v>
      </c>
      <c r="M655" s="13">
        <f>L655*1.1</f>
        <v>13.202682926829267</v>
      </c>
      <c r="N655" s="14">
        <f>D655*H655</f>
        <v>37.307424283034045</v>
      </c>
      <c r="O655" s="14">
        <f>M655/4.55</f>
        <v>2.901688555347092</v>
      </c>
      <c r="P655" s="14">
        <f>D655*O655</f>
        <v>26.115196998123828</v>
      </c>
      <c r="Q655" s="13">
        <f>J655*0.3</f>
        <v>56.94300000000001</v>
      </c>
      <c r="R655" s="13">
        <f>J655-Q655</f>
        <v>132.867</v>
      </c>
      <c r="S655" s="13">
        <f>(E655*0.5)</f>
        <v>10.545</v>
      </c>
      <c r="T655" s="15">
        <f>J655*0.5</f>
        <v>94.905</v>
      </c>
      <c r="U655" s="16">
        <f>J655-T655</f>
        <v>94.905</v>
      </c>
      <c r="V655" s="17">
        <f>U655/D655</f>
        <v>10.545</v>
      </c>
      <c r="W655" s="17">
        <f>D655*V655</f>
        <v>94.905</v>
      </c>
      <c r="X655" s="18" t="s">
        <v>1311</v>
      </c>
      <c r="Y655" s="19">
        <v>12</v>
      </c>
      <c r="Z655" s="19">
        <v>12.2</v>
      </c>
      <c r="AA655" s="19"/>
      <c r="AB655" s="19"/>
      <c r="AC655" s="19"/>
      <c r="AD655" s="10">
        <f>V655/1.23</f>
        <v>8.573170731707318</v>
      </c>
      <c r="AE655" s="10">
        <f>AD655*1.1</f>
        <v>9.43048780487805</v>
      </c>
      <c r="AF655" s="20">
        <f>AE655/4.55</f>
        <v>2.07263468239078</v>
      </c>
      <c r="AG655" s="20">
        <f>AF655*D655</f>
        <v>18.653712141517023</v>
      </c>
    </row>
    <row r="656" spans="1:33" ht="12.75">
      <c r="A656" s="10" t="s">
        <v>19</v>
      </c>
      <c r="B656" s="12">
        <v>3165140392983</v>
      </c>
      <c r="C656" s="13" t="s">
        <v>1312</v>
      </c>
      <c r="D656" s="13">
        <v>10</v>
      </c>
      <c r="E656" s="13">
        <v>23.29</v>
      </c>
      <c r="F656" s="14">
        <f>E656/1.23</f>
        <v>18.934959349593495</v>
      </c>
      <c r="G656" s="13">
        <f>F656*1.1</f>
        <v>20.828455284552845</v>
      </c>
      <c r="H656" s="14">
        <f>G656/4.55</f>
        <v>4.577682480121505</v>
      </c>
      <c r="I656" s="13">
        <f>(E656*0.3)</f>
        <v>6.987000000000001</v>
      </c>
      <c r="J656" s="13">
        <f>D656*E656</f>
        <v>232.89999999999998</v>
      </c>
      <c r="K656" s="13">
        <f>E656-I656</f>
        <v>16.302999999999997</v>
      </c>
      <c r="L656" s="13">
        <f>K656/1.23</f>
        <v>13.254471544715445</v>
      </c>
      <c r="M656" s="13">
        <f>L656*1.1</f>
        <v>14.57991869918699</v>
      </c>
      <c r="N656" s="14">
        <f>D656*H656</f>
        <v>45.77682480121504</v>
      </c>
      <c r="O656" s="14">
        <f>M656/4.55</f>
        <v>3.204377736085053</v>
      </c>
      <c r="P656" s="14">
        <f>D656*O656</f>
        <v>32.04377736085053</v>
      </c>
      <c r="Q656" s="13">
        <f>J656*0.3</f>
        <v>69.87</v>
      </c>
      <c r="R656" s="13">
        <f>J656-Q656</f>
        <v>163.02999999999997</v>
      </c>
      <c r="S656" s="13">
        <f>(E656*0.5)</f>
        <v>11.645</v>
      </c>
      <c r="T656" s="15">
        <f>J656*0.5</f>
        <v>116.44999999999999</v>
      </c>
      <c r="U656" s="16">
        <f>J656-T656</f>
        <v>116.44999999999999</v>
      </c>
      <c r="V656" s="17">
        <f>U656/D656</f>
        <v>11.645</v>
      </c>
      <c r="W656" s="17">
        <f>D656*V656</f>
        <v>116.44999999999999</v>
      </c>
      <c r="X656" s="18" t="s">
        <v>1313</v>
      </c>
      <c r="Y656" s="19">
        <v>12</v>
      </c>
      <c r="Z656" s="19">
        <v>12.2</v>
      </c>
      <c r="AA656" s="19"/>
      <c r="AB656" s="19"/>
      <c r="AC656" s="19"/>
      <c r="AD656" s="10">
        <f>V656/1.23</f>
        <v>9.467479674796747</v>
      </c>
      <c r="AE656" s="10">
        <f>AD656*1.1</f>
        <v>10.414227642276423</v>
      </c>
      <c r="AF656" s="20">
        <f>AE656/4.55</f>
        <v>2.2888412400607523</v>
      </c>
      <c r="AG656" s="20">
        <f>AF656*D656</f>
        <v>22.88841240060752</v>
      </c>
    </row>
    <row r="657" spans="1:33" ht="12.75">
      <c r="A657" s="10" t="s">
        <v>19</v>
      </c>
      <c r="B657" s="12">
        <v>3165140392884</v>
      </c>
      <c r="C657" s="13" t="s">
        <v>1314</v>
      </c>
      <c r="D657" s="13">
        <v>6</v>
      </c>
      <c r="E657" s="13">
        <v>25</v>
      </c>
      <c r="F657" s="14">
        <f>E657/1.23</f>
        <v>20.32520325203252</v>
      </c>
      <c r="G657" s="13">
        <f>F657*1.1</f>
        <v>22.357723577235774</v>
      </c>
      <c r="H657" s="14">
        <f>G657/4.55</f>
        <v>4.91378540159028</v>
      </c>
      <c r="I657" s="13">
        <f>(E657*0.3)</f>
        <v>7.500000000000001</v>
      </c>
      <c r="J657" s="13">
        <f>D657*E657</f>
        <v>150</v>
      </c>
      <c r="K657" s="13">
        <f>E657-I657</f>
        <v>17.5</v>
      </c>
      <c r="L657" s="13">
        <f>K657/1.23</f>
        <v>14.227642276422765</v>
      </c>
      <c r="M657" s="13">
        <f>L657*1.1</f>
        <v>15.650406504065042</v>
      </c>
      <c r="N657" s="14">
        <f>D657*H657</f>
        <v>29.48271240954168</v>
      </c>
      <c r="O657" s="14">
        <f>M657/4.55</f>
        <v>3.439649781113196</v>
      </c>
      <c r="P657" s="14">
        <f>D657*O657</f>
        <v>20.637898686679176</v>
      </c>
      <c r="Q657" s="13">
        <f>J657*0.3</f>
        <v>45.00000000000001</v>
      </c>
      <c r="R657" s="13">
        <f>J657-Q657</f>
        <v>105</v>
      </c>
      <c r="S657" s="13">
        <f>(E657*0.5)</f>
        <v>12.5</v>
      </c>
      <c r="T657" s="15">
        <f>J657*0.5</f>
        <v>75</v>
      </c>
      <c r="U657" s="16">
        <f>J657-T657</f>
        <v>75</v>
      </c>
      <c r="V657" s="17">
        <f>U657/D657</f>
        <v>12.5</v>
      </c>
      <c r="W657" s="17">
        <f>D657*V657</f>
        <v>75</v>
      </c>
      <c r="X657" s="18" t="s">
        <v>1315</v>
      </c>
      <c r="Y657" s="19">
        <v>12</v>
      </c>
      <c r="Z657" s="19">
        <v>12.2</v>
      </c>
      <c r="AA657" s="19"/>
      <c r="AB657" s="19"/>
      <c r="AC657" s="19"/>
      <c r="AD657" s="10">
        <f>V657/1.23</f>
        <v>10.16260162601626</v>
      </c>
      <c r="AE657" s="10">
        <f>AD657*1.1</f>
        <v>11.178861788617887</v>
      </c>
      <c r="AF657" s="20">
        <f>AE657/4.55</f>
        <v>2.45689270079514</v>
      </c>
      <c r="AG657" s="20">
        <f>AF657*D657</f>
        <v>14.74135620477084</v>
      </c>
    </row>
    <row r="658" spans="1:33" ht="12.75">
      <c r="A658" s="10" t="s">
        <v>19</v>
      </c>
      <c r="B658" s="12">
        <v>3165140392891</v>
      </c>
      <c r="C658" s="13" t="s">
        <v>1316</v>
      </c>
      <c r="D658" s="13">
        <v>6</v>
      </c>
      <c r="E658" s="13">
        <v>26</v>
      </c>
      <c r="F658" s="14">
        <f>E658/1.23</f>
        <v>21.13821138211382</v>
      </c>
      <c r="G658" s="13">
        <f>F658*1.1</f>
        <v>23.252032520325205</v>
      </c>
      <c r="H658" s="14">
        <f>G658/4.55</f>
        <v>5.1103368176538915</v>
      </c>
      <c r="I658" s="13">
        <f>(E658*0.3)</f>
        <v>7.800000000000001</v>
      </c>
      <c r="J658" s="13">
        <f>D658*E658</f>
        <v>156</v>
      </c>
      <c r="K658" s="13">
        <f>E658-I658</f>
        <v>18.2</v>
      </c>
      <c r="L658" s="13">
        <f>K658/1.23</f>
        <v>14.796747967479675</v>
      </c>
      <c r="M658" s="13">
        <f>L658*1.1</f>
        <v>16.276422764227643</v>
      </c>
      <c r="N658" s="14">
        <f>D658*H658</f>
        <v>30.66202090592335</v>
      </c>
      <c r="O658" s="14">
        <f>M658/4.55</f>
        <v>3.577235772357724</v>
      </c>
      <c r="P658" s="14">
        <f>D658*O658</f>
        <v>21.463414634146343</v>
      </c>
      <c r="Q658" s="13">
        <f>J658*0.3</f>
        <v>46.800000000000004</v>
      </c>
      <c r="R658" s="13">
        <f>J658-Q658</f>
        <v>109.19999999999999</v>
      </c>
      <c r="S658" s="13">
        <f>(E658*0.5)</f>
        <v>13</v>
      </c>
      <c r="T658" s="15">
        <f>J658*0.5</f>
        <v>78</v>
      </c>
      <c r="U658" s="16">
        <f>J658-T658</f>
        <v>78</v>
      </c>
      <c r="V658" s="17">
        <f>U658/D658</f>
        <v>13</v>
      </c>
      <c r="W658" s="17">
        <f>D658*V658</f>
        <v>78</v>
      </c>
      <c r="X658" s="18" t="s">
        <v>1317</v>
      </c>
      <c r="Y658" s="19">
        <v>12</v>
      </c>
      <c r="Z658" s="19">
        <v>12.2</v>
      </c>
      <c r="AA658" s="19"/>
      <c r="AB658" s="19"/>
      <c r="AC658" s="19"/>
      <c r="AD658" s="10">
        <f>V658/1.23</f>
        <v>10.56910569105691</v>
      </c>
      <c r="AE658" s="10">
        <f>AD658*1.1</f>
        <v>11.626016260162602</v>
      </c>
      <c r="AF658" s="20">
        <f>AE658/4.55</f>
        <v>2.5551684088269457</v>
      </c>
      <c r="AG658" s="20">
        <f>AF658*D658</f>
        <v>15.331010452961674</v>
      </c>
    </row>
    <row r="659" spans="1:33" ht="12.75">
      <c r="A659" s="10" t="s">
        <v>19</v>
      </c>
      <c r="B659" s="12">
        <v>3165140393089</v>
      </c>
      <c r="C659" s="13" t="s">
        <v>1318</v>
      </c>
      <c r="D659" s="13">
        <v>6</v>
      </c>
      <c r="E659" s="13">
        <v>16.69</v>
      </c>
      <c r="F659" s="14">
        <f>E659/1.23</f>
        <v>13.569105691056912</v>
      </c>
      <c r="G659" s="13">
        <f>F659*1.1</f>
        <v>14.926016260162603</v>
      </c>
      <c r="H659" s="14">
        <f>G659/4.55</f>
        <v>3.280443134101671</v>
      </c>
      <c r="I659" s="13">
        <f>(E659*0.3)</f>
        <v>5.0070000000000014</v>
      </c>
      <c r="J659" s="13">
        <f>D659*E659</f>
        <v>100.14000000000001</v>
      </c>
      <c r="K659" s="13">
        <f>E659-I659</f>
        <v>11.683</v>
      </c>
      <c r="L659" s="13">
        <f>K659/1.23</f>
        <v>9.498373983739837</v>
      </c>
      <c r="M659" s="13">
        <f>L659*1.1</f>
        <v>10.448211382113822</v>
      </c>
      <c r="N659" s="14">
        <f>D659*H659</f>
        <v>19.68265880461003</v>
      </c>
      <c r="O659" s="14">
        <f>M659/4.55</f>
        <v>2.29631019387117</v>
      </c>
      <c r="P659" s="14">
        <f>D659*O659</f>
        <v>13.77786116322702</v>
      </c>
      <c r="Q659" s="13">
        <f>J659*0.3</f>
        <v>30.04200000000001</v>
      </c>
      <c r="R659" s="13">
        <f>J659-Q659</f>
        <v>70.09800000000001</v>
      </c>
      <c r="S659" s="13">
        <f>(E659*0.5)</f>
        <v>8.345</v>
      </c>
      <c r="T659" s="15">
        <f>J659*0.5</f>
        <v>50.07000000000001</v>
      </c>
      <c r="U659" s="16">
        <f>J659-T659</f>
        <v>50.07000000000001</v>
      </c>
      <c r="V659" s="17">
        <f>U659/D659</f>
        <v>8.345</v>
      </c>
      <c r="W659" s="17">
        <f>D659*V659</f>
        <v>50.07000000000001</v>
      </c>
      <c r="X659" s="18" t="s">
        <v>1319</v>
      </c>
      <c r="Y659" s="19">
        <v>12</v>
      </c>
      <c r="Z659" s="19">
        <v>12.2</v>
      </c>
      <c r="AA659" s="19"/>
      <c r="AB659" s="19"/>
      <c r="AC659" s="19"/>
      <c r="AD659" s="10">
        <f>V659/1.23</f>
        <v>6.784552845528456</v>
      </c>
      <c r="AE659" s="10">
        <f>AD659*1.1</f>
        <v>7.463008130081302</v>
      </c>
      <c r="AF659" s="20">
        <f>AE659/4.55</f>
        <v>1.6402215670508355</v>
      </c>
      <c r="AG659" s="20">
        <f>AF659*D659</f>
        <v>9.841329402305014</v>
      </c>
    </row>
    <row r="660" spans="1:33" ht="12.75">
      <c r="A660" s="10" t="s">
        <v>19</v>
      </c>
      <c r="B660" s="12">
        <v>3165140392709</v>
      </c>
      <c r="C660" s="13" t="s">
        <v>1320</v>
      </c>
      <c r="D660" s="13">
        <v>13</v>
      </c>
      <c r="E660" s="13">
        <v>19.09</v>
      </c>
      <c r="F660" s="14">
        <f>E660/1.23</f>
        <v>15.520325203252032</v>
      </c>
      <c r="G660" s="13">
        <f>F660*1.1</f>
        <v>17.072357723577237</v>
      </c>
      <c r="H660" s="14">
        <f>G660/4.55</f>
        <v>3.752166532654338</v>
      </c>
      <c r="I660" s="13">
        <f>(E660*0.3)</f>
        <v>5.727000000000001</v>
      </c>
      <c r="J660" s="13">
        <f>D660*E660</f>
        <v>248.17</v>
      </c>
      <c r="K660" s="13">
        <f>E660-I660</f>
        <v>13.363</v>
      </c>
      <c r="L660" s="13">
        <f>K660/1.23</f>
        <v>10.864227642276422</v>
      </c>
      <c r="M660" s="13">
        <f>L660*1.1</f>
        <v>11.950650406504066</v>
      </c>
      <c r="N660" s="14">
        <f>D660*H660</f>
        <v>48.77816492450639</v>
      </c>
      <c r="O660" s="14">
        <f>M660/4.55</f>
        <v>2.6265165728580366</v>
      </c>
      <c r="P660" s="14">
        <f>D660*O660</f>
        <v>34.144715447154475</v>
      </c>
      <c r="Q660" s="13">
        <f>J660*0.3</f>
        <v>74.45100000000001</v>
      </c>
      <c r="R660" s="13">
        <f>J660-Q660</f>
        <v>173.719</v>
      </c>
      <c r="S660" s="13">
        <f>(E660*0.5)</f>
        <v>9.545</v>
      </c>
      <c r="T660" s="15">
        <f>J660*0.5</f>
        <v>124.085</v>
      </c>
      <c r="U660" s="16">
        <f>J660-T660</f>
        <v>124.085</v>
      </c>
      <c r="V660" s="17">
        <f>U660/D660</f>
        <v>9.545</v>
      </c>
      <c r="W660" s="17">
        <f>D660*V660</f>
        <v>124.085</v>
      </c>
      <c r="X660" s="18" t="s">
        <v>1321</v>
      </c>
      <c r="Y660" s="19">
        <v>12</v>
      </c>
      <c r="Z660" s="19">
        <v>12.1</v>
      </c>
      <c r="AA660" s="19">
        <v>12.2</v>
      </c>
      <c r="AB660" s="19"/>
      <c r="AC660" s="19"/>
      <c r="AD660" s="10">
        <f>V660/1.23</f>
        <v>7.760162601626016</v>
      </c>
      <c r="AE660" s="10">
        <f>AD660*1.1</f>
        <v>8.536178861788619</v>
      </c>
      <c r="AF660" s="20">
        <f>AE660/4.55</f>
        <v>1.876083266327169</v>
      </c>
      <c r="AG660" s="20">
        <f>AF660*D660</f>
        <v>24.389082462253196</v>
      </c>
    </row>
    <row r="661" spans="1:33" ht="12.75">
      <c r="A661" s="10" t="s">
        <v>19</v>
      </c>
      <c r="B661" s="12">
        <v>3165140392716</v>
      </c>
      <c r="C661" s="13" t="s">
        <v>1322</v>
      </c>
      <c r="D661" s="13">
        <v>16</v>
      </c>
      <c r="E661" s="13">
        <v>21.09</v>
      </c>
      <c r="F661" s="14">
        <f>E661/1.23</f>
        <v>17.146341463414636</v>
      </c>
      <c r="G661" s="13">
        <f>F661*1.1</f>
        <v>18.8609756097561</v>
      </c>
      <c r="H661" s="14">
        <f>G661/4.55</f>
        <v>4.14526936478156</v>
      </c>
      <c r="I661" s="13">
        <f>(E661*0.3)</f>
        <v>6.327000000000001</v>
      </c>
      <c r="J661" s="13">
        <f>D661*E661</f>
        <v>337.44</v>
      </c>
      <c r="K661" s="13">
        <f>E661-I661</f>
        <v>14.762999999999998</v>
      </c>
      <c r="L661" s="13">
        <f>K661/1.23</f>
        <v>12.002439024390242</v>
      </c>
      <c r="M661" s="13">
        <f>L661*1.1</f>
        <v>13.202682926829267</v>
      </c>
      <c r="N661" s="14">
        <f>D661*H661</f>
        <v>66.32430983650497</v>
      </c>
      <c r="O661" s="14">
        <f>M661/4.55</f>
        <v>2.901688555347092</v>
      </c>
      <c r="P661" s="14">
        <f>D661*O661</f>
        <v>46.42701688555347</v>
      </c>
      <c r="Q661" s="13">
        <f>J661*0.3</f>
        <v>101.23200000000001</v>
      </c>
      <c r="R661" s="13">
        <f>J661-Q661</f>
        <v>236.20799999999997</v>
      </c>
      <c r="S661" s="13">
        <f>(E661*0.5)</f>
        <v>10.545</v>
      </c>
      <c r="T661" s="15">
        <f>J661*0.5</f>
        <v>168.72</v>
      </c>
      <c r="U661" s="16">
        <f>J661-T661</f>
        <v>168.72</v>
      </c>
      <c r="V661" s="17">
        <f>U661/D661</f>
        <v>10.545</v>
      </c>
      <c r="W661" s="17">
        <f>D661*V661</f>
        <v>168.72</v>
      </c>
      <c r="X661" s="18" t="s">
        <v>1323</v>
      </c>
      <c r="Y661" s="19">
        <v>12</v>
      </c>
      <c r="Z661" s="19">
        <v>12.1</v>
      </c>
      <c r="AA661" s="19">
        <v>12.2</v>
      </c>
      <c r="AB661" s="19"/>
      <c r="AC661" s="19"/>
      <c r="AD661" s="10">
        <f>V661/1.23</f>
        <v>8.573170731707318</v>
      </c>
      <c r="AE661" s="10">
        <f>AD661*1.1</f>
        <v>9.43048780487805</v>
      </c>
      <c r="AF661" s="20">
        <f>AE661/4.55</f>
        <v>2.07263468239078</v>
      </c>
      <c r="AG661" s="20">
        <f>AF661*D661</f>
        <v>33.16215491825248</v>
      </c>
    </row>
    <row r="662" spans="1:33" ht="12.75">
      <c r="A662" s="10" t="s">
        <v>19</v>
      </c>
      <c r="B662" s="12">
        <v>3165140392723</v>
      </c>
      <c r="C662" s="13" t="s">
        <v>1324</v>
      </c>
      <c r="D662" s="13">
        <v>18</v>
      </c>
      <c r="E662" s="13">
        <v>19</v>
      </c>
      <c r="F662" s="14">
        <f>E662/1.23</f>
        <v>15.447154471544716</v>
      </c>
      <c r="G662" s="13">
        <f>F662*1.1</f>
        <v>16.991869918699187</v>
      </c>
      <c r="H662" s="14">
        <f>G662/4.55</f>
        <v>3.734476905208613</v>
      </c>
      <c r="I662" s="13">
        <f>(E662*0.3)</f>
        <v>5.700000000000001</v>
      </c>
      <c r="J662" s="13">
        <f>D662*E662</f>
        <v>342</v>
      </c>
      <c r="K662" s="13">
        <f>E662-I662</f>
        <v>13.299999999999999</v>
      </c>
      <c r="L662" s="13">
        <f>K662/1.23</f>
        <v>10.8130081300813</v>
      </c>
      <c r="M662" s="13">
        <f>L662*1.1</f>
        <v>11.894308943089431</v>
      </c>
      <c r="N662" s="14">
        <f>D662*H662</f>
        <v>67.22058429375502</v>
      </c>
      <c r="O662" s="14">
        <f>M662/4.55</f>
        <v>2.614133833646029</v>
      </c>
      <c r="P662" s="14">
        <f>D662*O662</f>
        <v>47.05440900562852</v>
      </c>
      <c r="Q662" s="13">
        <f>J662*0.3</f>
        <v>102.60000000000001</v>
      </c>
      <c r="R662" s="13">
        <f>J662-Q662</f>
        <v>239.39999999999998</v>
      </c>
      <c r="S662" s="13">
        <f>(E662*0.5)</f>
        <v>9.5</v>
      </c>
      <c r="T662" s="15">
        <f>J662*0.5</f>
        <v>171</v>
      </c>
      <c r="U662" s="16">
        <f>J662-T662</f>
        <v>171</v>
      </c>
      <c r="V662" s="17">
        <f>U662/D662</f>
        <v>9.5</v>
      </c>
      <c r="W662" s="17">
        <f>D662*V662</f>
        <v>171</v>
      </c>
      <c r="X662" s="18" t="s">
        <v>1325</v>
      </c>
      <c r="Y662" s="19">
        <v>12</v>
      </c>
      <c r="Z662" s="19">
        <v>12.1</v>
      </c>
      <c r="AA662" s="19">
        <v>12.2</v>
      </c>
      <c r="AB662" s="19"/>
      <c r="AC662" s="19"/>
      <c r="AD662" s="10">
        <f>V662/1.23</f>
        <v>7.723577235772358</v>
      </c>
      <c r="AE662" s="10">
        <f>AD662*1.1</f>
        <v>8.495934959349594</v>
      </c>
      <c r="AF662" s="20">
        <f>AE662/4.55</f>
        <v>1.8672384526043064</v>
      </c>
      <c r="AG662" s="20">
        <f>AF662*D662</f>
        <v>33.61029214687751</v>
      </c>
    </row>
    <row r="663" spans="1:33" ht="12.75">
      <c r="A663" s="10" t="s">
        <v>19</v>
      </c>
      <c r="B663" s="12">
        <v>3165140392730</v>
      </c>
      <c r="C663" s="13" t="s">
        <v>1326</v>
      </c>
      <c r="D663" s="13">
        <v>16</v>
      </c>
      <c r="E663" s="13">
        <v>26.89</v>
      </c>
      <c r="F663" s="14">
        <f>E663/1.23</f>
        <v>21.86178861788618</v>
      </c>
      <c r="G663" s="13">
        <f>F663*1.1</f>
        <v>24.0479674796748</v>
      </c>
      <c r="H663" s="14">
        <f>G663/4.55</f>
        <v>5.285267577950505</v>
      </c>
      <c r="I663" s="13">
        <f>(E663*0.3)</f>
        <v>8.067000000000002</v>
      </c>
      <c r="J663" s="13">
        <f>D663*E663</f>
        <v>430.24</v>
      </c>
      <c r="K663" s="13">
        <f>E663-I663</f>
        <v>18.823</v>
      </c>
      <c r="L663" s="13">
        <f>K663/1.23</f>
        <v>15.303252032520327</v>
      </c>
      <c r="M663" s="13">
        <f>L663*1.1</f>
        <v>16.83357723577236</v>
      </c>
      <c r="N663" s="14">
        <f>D663*H663</f>
        <v>84.56428124720809</v>
      </c>
      <c r="O663" s="14">
        <f>M663/4.55</f>
        <v>3.6996873045653538</v>
      </c>
      <c r="P663" s="14">
        <f>D663*O663</f>
        <v>59.19499687304566</v>
      </c>
      <c r="Q663" s="13">
        <f>J663*0.3</f>
        <v>129.07200000000003</v>
      </c>
      <c r="R663" s="13">
        <f>J663-Q663</f>
        <v>301.168</v>
      </c>
      <c r="S663" s="13">
        <f>(E663*0.5)</f>
        <v>13.445</v>
      </c>
      <c r="T663" s="15">
        <f>J663*0.5</f>
        <v>215.12</v>
      </c>
      <c r="U663" s="16">
        <f>J663-T663</f>
        <v>215.12</v>
      </c>
      <c r="V663" s="17">
        <f>U663/D663</f>
        <v>13.445</v>
      </c>
      <c r="W663" s="17">
        <f>D663*V663</f>
        <v>215.12</v>
      </c>
      <c r="X663" s="18" t="s">
        <v>1327</v>
      </c>
      <c r="Y663" s="19">
        <v>12</v>
      </c>
      <c r="Z663" s="19">
        <v>12.1</v>
      </c>
      <c r="AA663" s="19">
        <v>12.2</v>
      </c>
      <c r="AB663" s="19"/>
      <c r="AC663" s="19"/>
      <c r="AD663" s="10">
        <f>V663/1.23</f>
        <v>10.93089430894309</v>
      </c>
      <c r="AE663" s="10">
        <f>AD663*1.1</f>
        <v>12.0239837398374</v>
      </c>
      <c r="AF663" s="20">
        <f>AE663/4.55</f>
        <v>2.6426337889752527</v>
      </c>
      <c r="AG663" s="20">
        <f>AF663*D663</f>
        <v>42.28214062360404</v>
      </c>
    </row>
    <row r="664" spans="1:33" ht="12.75">
      <c r="A664" s="10" t="s">
        <v>19</v>
      </c>
      <c r="B664" s="12">
        <v>3165140392747</v>
      </c>
      <c r="C664" s="13" t="s">
        <v>1328</v>
      </c>
      <c r="D664" s="13">
        <v>18</v>
      </c>
      <c r="E664" s="13">
        <v>20.03</v>
      </c>
      <c r="F664" s="14">
        <f>E664/1.23</f>
        <v>16.284552845528456</v>
      </c>
      <c r="G664" s="13">
        <f>F664*1.1</f>
        <v>17.9130081300813</v>
      </c>
      <c r="H664" s="14">
        <f>G664/4.55</f>
        <v>3.9369248637541325</v>
      </c>
      <c r="I664" s="13">
        <f>(E664*0.3)</f>
        <v>6.009000000000001</v>
      </c>
      <c r="J664" s="13">
        <f>D664*E664</f>
        <v>360.54</v>
      </c>
      <c r="K664" s="13">
        <f>E664-I664</f>
        <v>14.021</v>
      </c>
      <c r="L664" s="13">
        <f>K664/1.23</f>
        <v>11.39918699186992</v>
      </c>
      <c r="M664" s="13">
        <f>L664*1.1</f>
        <v>12.539105691056912</v>
      </c>
      <c r="N664" s="14">
        <f>D664*H664</f>
        <v>70.86464754757438</v>
      </c>
      <c r="O664" s="14">
        <f>M664/4.55</f>
        <v>2.755847404627893</v>
      </c>
      <c r="P664" s="14">
        <f>D664*O664</f>
        <v>49.605253283302076</v>
      </c>
      <c r="Q664" s="13">
        <f>J664*0.3</f>
        <v>108.16200000000002</v>
      </c>
      <c r="R664" s="13">
        <f>J664-Q664</f>
        <v>252.378</v>
      </c>
      <c r="S664" s="13">
        <f>(E664*0.5)</f>
        <v>10.015</v>
      </c>
      <c r="T664" s="15">
        <f>J664*0.5</f>
        <v>180.27</v>
      </c>
      <c r="U664" s="16">
        <f>J664-T664</f>
        <v>180.27</v>
      </c>
      <c r="V664" s="17">
        <f>U664/D664</f>
        <v>10.015</v>
      </c>
      <c r="W664" s="17">
        <f>D664*V664</f>
        <v>180.27</v>
      </c>
      <c r="X664" s="18" t="s">
        <v>1329</v>
      </c>
      <c r="Y664" s="19">
        <v>12</v>
      </c>
      <c r="Z664" s="19">
        <v>12.1</v>
      </c>
      <c r="AA664" s="19">
        <v>12.2</v>
      </c>
      <c r="AB664" s="19"/>
      <c r="AC664" s="19"/>
      <c r="AD664" s="10">
        <f>V664/1.23</f>
        <v>8.142276422764228</v>
      </c>
      <c r="AE664" s="10">
        <f>AD664*1.1</f>
        <v>8.95650406504065</v>
      </c>
      <c r="AF664" s="20">
        <f>AE664/4.55</f>
        <v>1.9684624318770663</v>
      </c>
      <c r="AG664" s="20">
        <f>AF664*D664</f>
        <v>35.43232377378719</v>
      </c>
    </row>
    <row r="665" spans="1:33" ht="12.75">
      <c r="A665" s="10" t="s">
        <v>19</v>
      </c>
      <c r="B665" s="12">
        <v>3165140392754</v>
      </c>
      <c r="C665" s="13" t="s">
        <v>1330</v>
      </c>
      <c r="D665" s="13">
        <v>23</v>
      </c>
      <c r="E665" s="13">
        <v>30.59</v>
      </c>
      <c r="F665" s="14">
        <f>E665/1.23</f>
        <v>24.869918699186993</v>
      </c>
      <c r="G665" s="13">
        <f>F665*1.1</f>
        <v>27.356910569105693</v>
      </c>
      <c r="H665" s="14">
        <f>G665/4.55</f>
        <v>6.012507817385867</v>
      </c>
      <c r="I665" s="13">
        <f>(E665*0.3)</f>
        <v>9.177000000000001</v>
      </c>
      <c r="J665" s="13">
        <f>D665*E665</f>
        <v>703.57</v>
      </c>
      <c r="K665" s="13">
        <f>E665-I665</f>
        <v>21.412999999999997</v>
      </c>
      <c r="L665" s="13">
        <f>K665/1.23</f>
        <v>17.408943089430892</v>
      </c>
      <c r="M665" s="13">
        <f>L665*1.1</f>
        <v>19.149837398373982</v>
      </c>
      <c r="N665" s="14">
        <f>D665*H665</f>
        <v>138.28767979987492</v>
      </c>
      <c r="O665" s="14">
        <f>M665/4.55</f>
        <v>4.208755472170107</v>
      </c>
      <c r="P665" s="14">
        <f>D665*O665</f>
        <v>96.80137585991245</v>
      </c>
      <c r="Q665" s="13">
        <f>J665*0.3</f>
        <v>211.07100000000005</v>
      </c>
      <c r="R665" s="13">
        <f>J665-Q665</f>
        <v>492.499</v>
      </c>
      <c r="S665" s="13">
        <f>(E665*0.5)</f>
        <v>15.295</v>
      </c>
      <c r="T665" s="15">
        <f>J665*0.5</f>
        <v>351.785</v>
      </c>
      <c r="U665" s="16">
        <f>J665-T665</f>
        <v>351.785</v>
      </c>
      <c r="V665" s="17">
        <f>U665/D665</f>
        <v>15.295000000000002</v>
      </c>
      <c r="W665" s="17">
        <f>D665*V665</f>
        <v>351.785</v>
      </c>
      <c r="X665" s="18" t="s">
        <v>1331</v>
      </c>
      <c r="Y665" s="19">
        <v>12</v>
      </c>
      <c r="Z665" s="19">
        <v>12.1</v>
      </c>
      <c r="AA665" s="19">
        <v>12.2</v>
      </c>
      <c r="AB665" s="19"/>
      <c r="AC665" s="19"/>
      <c r="AD665" s="10">
        <f>V665/1.23</f>
        <v>12.434959349593498</v>
      </c>
      <c r="AE665" s="10">
        <f>AD665*1.1</f>
        <v>13.678455284552848</v>
      </c>
      <c r="AF665" s="20">
        <f>AE665/4.55</f>
        <v>3.006253908692934</v>
      </c>
      <c r="AG665" s="20">
        <f>AF665*D665</f>
        <v>69.14383989993748</v>
      </c>
    </row>
    <row r="666" spans="1:33" ht="12.75">
      <c r="A666" s="10" t="s">
        <v>19</v>
      </c>
      <c r="B666" s="12">
        <v>3165140792967</v>
      </c>
      <c r="C666" s="13" t="s">
        <v>1332</v>
      </c>
      <c r="D666" s="13">
        <v>1</v>
      </c>
      <c r="E666" s="13">
        <v>35</v>
      </c>
      <c r="F666" s="14">
        <f>E666/1.23</f>
        <v>28.45528455284553</v>
      </c>
      <c r="G666" s="13">
        <f>F666*1.1</f>
        <v>31.300813008130085</v>
      </c>
      <c r="H666" s="14">
        <f>G666/4.55</f>
        <v>6.879299562226392</v>
      </c>
      <c r="I666" s="13">
        <f>(E666*0.3)</f>
        <v>10.500000000000002</v>
      </c>
      <c r="J666" s="13">
        <f>D666*E666</f>
        <v>35</v>
      </c>
      <c r="K666" s="13">
        <f>E666-I666</f>
        <v>24.5</v>
      </c>
      <c r="L666" s="13">
        <f>K666/1.23</f>
        <v>19.91869918699187</v>
      </c>
      <c r="M666" s="13">
        <f>L666*1.1</f>
        <v>21.910569105691057</v>
      </c>
      <c r="N666" s="14">
        <f>D666*H666</f>
        <v>6.879299562226392</v>
      </c>
      <c r="O666" s="14">
        <f>M666/4.55</f>
        <v>4.815509693558474</v>
      </c>
      <c r="P666" s="14">
        <f>D666*O666</f>
        <v>4.815509693558474</v>
      </c>
      <c r="Q666" s="13">
        <f>J666*0.3</f>
        <v>10.500000000000002</v>
      </c>
      <c r="R666" s="13">
        <f>J666-Q666</f>
        <v>24.5</v>
      </c>
      <c r="S666" s="13">
        <f>(E666*0.5)</f>
        <v>17.5</v>
      </c>
      <c r="T666" s="15">
        <f>J666*0.5</f>
        <v>17.5</v>
      </c>
      <c r="U666" s="16">
        <f>J666-T666</f>
        <v>17.5</v>
      </c>
      <c r="V666" s="17">
        <f>U666/D666</f>
        <v>17.5</v>
      </c>
      <c r="W666" s="17">
        <f>D666*V666</f>
        <v>17.5</v>
      </c>
      <c r="X666" s="18" t="s">
        <v>1333</v>
      </c>
      <c r="Y666" s="19">
        <v>12</v>
      </c>
      <c r="Z666" s="19"/>
      <c r="AA666" s="19"/>
      <c r="AB666" s="19"/>
      <c r="AC666" s="19"/>
      <c r="AD666" s="10">
        <f>V666/1.23</f>
        <v>14.227642276422765</v>
      </c>
      <c r="AE666" s="10">
        <f>AD666*1.1</f>
        <v>15.650406504065042</v>
      </c>
      <c r="AF666" s="20">
        <f>AE666/4.55</f>
        <v>3.439649781113196</v>
      </c>
      <c r="AG666" s="20">
        <f>AF666*D666</f>
        <v>3.439649781113196</v>
      </c>
    </row>
    <row r="667" spans="1:33" ht="12.75">
      <c r="A667" s="10" t="s">
        <v>19</v>
      </c>
      <c r="B667" s="12">
        <v>3165140896337</v>
      </c>
      <c r="C667" s="13" t="s">
        <v>1334</v>
      </c>
      <c r="D667" s="13">
        <v>7</v>
      </c>
      <c r="E667" s="13">
        <v>80</v>
      </c>
      <c r="F667" s="14">
        <f>E667/1.23</f>
        <v>65.04065040650407</v>
      </c>
      <c r="G667" s="13">
        <f>F667*1.1</f>
        <v>71.54471544715449</v>
      </c>
      <c r="H667" s="14">
        <f>G667/4.55</f>
        <v>15.7241132850889</v>
      </c>
      <c r="I667" s="13">
        <f>(E667*0.3)</f>
        <v>24.000000000000004</v>
      </c>
      <c r="J667" s="13">
        <f>D667*E667</f>
        <v>560</v>
      </c>
      <c r="K667" s="13">
        <f>E667-I667</f>
        <v>56</v>
      </c>
      <c r="L667" s="13">
        <f>K667/1.23</f>
        <v>45.52845528455285</v>
      </c>
      <c r="M667" s="13">
        <f>L667*1.1</f>
        <v>50.081300813008134</v>
      </c>
      <c r="N667" s="14">
        <f>D667*H667</f>
        <v>110.06879299562229</v>
      </c>
      <c r="O667" s="14">
        <f>M667/4.55</f>
        <v>11.006879299562227</v>
      </c>
      <c r="P667" s="14">
        <f>D667*O667</f>
        <v>77.04815509693559</v>
      </c>
      <c r="Q667" s="13">
        <f>J667*0.3</f>
        <v>168.00000000000003</v>
      </c>
      <c r="R667" s="13">
        <f>J667-Q667</f>
        <v>392</v>
      </c>
      <c r="S667" s="13">
        <f>(E667*0.5)</f>
        <v>40</v>
      </c>
      <c r="T667" s="15">
        <f>J667*0.5</f>
        <v>280</v>
      </c>
      <c r="U667" s="16">
        <f>J667-T667</f>
        <v>280</v>
      </c>
      <c r="V667" s="17">
        <f>U667/D667</f>
        <v>40</v>
      </c>
      <c r="W667" s="17">
        <f>D667*V667</f>
        <v>280</v>
      </c>
      <c r="X667" s="18" t="s">
        <v>1335</v>
      </c>
      <c r="Y667" s="19">
        <v>12</v>
      </c>
      <c r="Z667" s="19">
        <v>11.3</v>
      </c>
      <c r="AA667" s="19"/>
      <c r="AB667" s="19"/>
      <c r="AC667" s="19"/>
      <c r="AD667" s="10">
        <f>V667/1.23</f>
        <v>32.520325203252035</v>
      </c>
      <c r="AE667" s="10">
        <f>AD667*1.1</f>
        <v>35.772357723577244</v>
      </c>
      <c r="AF667" s="20">
        <f>AE667/4.55</f>
        <v>7.86205664254445</v>
      </c>
      <c r="AG667" s="20">
        <f>AF667*D667</f>
        <v>55.034396497811144</v>
      </c>
    </row>
    <row r="668" spans="1:33" ht="12.75">
      <c r="A668" s="10" t="s">
        <v>19</v>
      </c>
      <c r="B668" s="12">
        <v>3165140392594</v>
      </c>
      <c r="C668" s="13" t="s">
        <v>1336</v>
      </c>
      <c r="D668" s="13">
        <v>48</v>
      </c>
      <c r="E668" s="13">
        <v>26.99</v>
      </c>
      <c r="F668" s="14">
        <f>E668/1.23</f>
        <v>21.943089430894307</v>
      </c>
      <c r="G668" s="13">
        <f>F668*1.1</f>
        <v>24.13739837398374</v>
      </c>
      <c r="H668" s="14">
        <f>G668/4.55</f>
        <v>5.304922719556866</v>
      </c>
      <c r="I668" s="13">
        <f>(E668*0.3)</f>
        <v>8.097000000000001</v>
      </c>
      <c r="J668" s="13">
        <f>D668*E668</f>
        <v>1295.52</v>
      </c>
      <c r="K668" s="13">
        <f>E668-I668</f>
        <v>18.892999999999997</v>
      </c>
      <c r="L668" s="13">
        <f>K668/1.23</f>
        <v>15.360162601626014</v>
      </c>
      <c r="M668" s="13">
        <f>L668*1.1</f>
        <v>16.896178861788616</v>
      </c>
      <c r="N668" s="14">
        <f>D668*H668</f>
        <v>254.63629053872955</v>
      </c>
      <c r="O668" s="14">
        <f>M668/4.55</f>
        <v>3.7134459036898058</v>
      </c>
      <c r="P668" s="14">
        <f>D668*O668</f>
        <v>178.24540337711068</v>
      </c>
      <c r="Q668" s="13">
        <f>J668*0.3</f>
        <v>388.65600000000006</v>
      </c>
      <c r="R668" s="13">
        <f>J668-Q668</f>
        <v>906.8639999999999</v>
      </c>
      <c r="S668" s="13">
        <f>(E668*0.5)</f>
        <v>13.495</v>
      </c>
      <c r="T668" s="15">
        <f>J668*0.5</f>
        <v>647.76</v>
      </c>
      <c r="U668" s="16">
        <f>J668-T668</f>
        <v>647.76</v>
      </c>
      <c r="V668" s="17">
        <f>U668/D668</f>
        <v>13.495</v>
      </c>
      <c r="W668" s="17">
        <f>D668*V668</f>
        <v>647.76</v>
      </c>
      <c r="X668" s="18" t="s">
        <v>1337</v>
      </c>
      <c r="Y668" s="19">
        <v>12</v>
      </c>
      <c r="Z668" s="19">
        <v>12.2</v>
      </c>
      <c r="AA668" s="19"/>
      <c r="AB668" s="19"/>
      <c r="AC668" s="19"/>
      <c r="AD668" s="10">
        <f>V668/1.23</f>
        <v>10.971544715447154</v>
      </c>
      <c r="AE668" s="10">
        <f>AD668*1.1</f>
        <v>12.06869918699187</v>
      </c>
      <c r="AF668" s="20">
        <f>AE668/4.55</f>
        <v>2.652461359778433</v>
      </c>
      <c r="AG668" s="20">
        <f>AF668*D668</f>
        <v>127.31814526936478</v>
      </c>
    </row>
    <row r="669" spans="1:33" ht="12.75">
      <c r="A669" s="10" t="s">
        <v>19</v>
      </c>
      <c r="B669" s="12">
        <v>3165140392600</v>
      </c>
      <c r="C669" s="13" t="s">
        <v>1338</v>
      </c>
      <c r="D669" s="13">
        <v>14</v>
      </c>
      <c r="E669" s="13">
        <v>34.79</v>
      </c>
      <c r="F669" s="14">
        <f>E669/1.23</f>
        <v>28.284552845528456</v>
      </c>
      <c r="G669" s="13">
        <f>F669*1.1</f>
        <v>31.113008130081305</v>
      </c>
      <c r="H669" s="14">
        <f>G669/4.55</f>
        <v>6.838023764853034</v>
      </c>
      <c r="I669" s="13">
        <f>(E669*0.3)</f>
        <v>10.437000000000001</v>
      </c>
      <c r="J669" s="13">
        <f>D669*E669</f>
        <v>487.06</v>
      </c>
      <c r="K669" s="13">
        <f>E669-I669</f>
        <v>24.352999999999998</v>
      </c>
      <c r="L669" s="13">
        <f>K669/1.23</f>
        <v>19.799186991869917</v>
      </c>
      <c r="M669" s="13">
        <f>L669*1.1</f>
        <v>21.77910569105691</v>
      </c>
      <c r="N669" s="14">
        <f>D669*H669</f>
        <v>95.73233270794248</v>
      </c>
      <c r="O669" s="14">
        <f>M669/4.55</f>
        <v>4.786616635397123</v>
      </c>
      <c r="P669" s="14">
        <f>D669*O669</f>
        <v>67.01263289555972</v>
      </c>
      <c r="Q669" s="13">
        <f>J669*0.3</f>
        <v>146.11800000000002</v>
      </c>
      <c r="R669" s="13">
        <f>J669-Q669</f>
        <v>340.942</v>
      </c>
      <c r="S669" s="13">
        <f>(E669*0.5)</f>
        <v>17.395</v>
      </c>
      <c r="T669" s="15">
        <f>J669*0.5</f>
        <v>243.53</v>
      </c>
      <c r="U669" s="16">
        <f>J669-T669</f>
        <v>243.53</v>
      </c>
      <c r="V669" s="17">
        <f>U669/D669</f>
        <v>17.395</v>
      </c>
      <c r="W669" s="17">
        <f>D669*V669</f>
        <v>243.53</v>
      </c>
      <c r="X669" s="18" t="s">
        <v>1339</v>
      </c>
      <c r="Y669" s="19">
        <v>12</v>
      </c>
      <c r="Z669" s="19">
        <v>12.2</v>
      </c>
      <c r="AA669" s="19"/>
      <c r="AB669" s="19"/>
      <c r="AC669" s="19"/>
      <c r="AD669" s="10">
        <f>V669/1.23</f>
        <v>14.142276422764228</v>
      </c>
      <c r="AE669" s="10">
        <f>AD669*1.1</f>
        <v>15.556504065040652</v>
      </c>
      <c r="AF669" s="20">
        <f>AE669/4.55</f>
        <v>3.419011882426517</v>
      </c>
      <c r="AG669" s="20">
        <f>AF669*D669</f>
        <v>47.86616635397124</v>
      </c>
    </row>
    <row r="670" spans="1:33" ht="12.75">
      <c r="A670" s="10" t="s">
        <v>19</v>
      </c>
      <c r="B670" s="12">
        <v>3165140392617</v>
      </c>
      <c r="C670" s="13" t="s">
        <v>1340</v>
      </c>
      <c r="D670" s="13">
        <v>12</v>
      </c>
      <c r="E670" s="13">
        <v>37.39</v>
      </c>
      <c r="F670" s="14">
        <f>E670/1.23</f>
        <v>30.398373983739837</v>
      </c>
      <c r="G670" s="13">
        <f>F670*1.1</f>
        <v>33.43821138211382</v>
      </c>
      <c r="H670" s="14">
        <f>G670/4.55</f>
        <v>7.349057446618422</v>
      </c>
      <c r="I670" s="13">
        <f>(E670*0.3)</f>
        <v>11.217000000000002</v>
      </c>
      <c r="J670" s="13">
        <f>D670*E670</f>
        <v>448.68</v>
      </c>
      <c r="K670" s="13">
        <f>E670-I670</f>
        <v>26.173</v>
      </c>
      <c r="L670" s="13">
        <f>K670/1.23</f>
        <v>21.278861788617885</v>
      </c>
      <c r="M670" s="13">
        <f>L670*1.1</f>
        <v>23.406747967479674</v>
      </c>
      <c r="N670" s="14">
        <f>D670*H670</f>
        <v>88.18868935942106</v>
      </c>
      <c r="O670" s="14">
        <f>M670/4.55</f>
        <v>5.144340212632896</v>
      </c>
      <c r="P670" s="14">
        <f>D670*O670</f>
        <v>61.73208255159475</v>
      </c>
      <c r="Q670" s="13">
        <f>J670*0.3</f>
        <v>134.604</v>
      </c>
      <c r="R670" s="13">
        <f>J670-Q670</f>
        <v>314.076</v>
      </c>
      <c r="S670" s="13">
        <f>(E670*0.5)</f>
        <v>18.695</v>
      </c>
      <c r="T670" s="15">
        <f>J670*0.5</f>
        <v>224.34</v>
      </c>
      <c r="U670" s="16">
        <f>J670-T670</f>
        <v>224.34</v>
      </c>
      <c r="V670" s="17">
        <f>U670/D670</f>
        <v>18.695</v>
      </c>
      <c r="W670" s="17">
        <f>D670*V670</f>
        <v>224.34</v>
      </c>
      <c r="X670" s="18" t="s">
        <v>1341</v>
      </c>
      <c r="Y670" s="19">
        <v>12</v>
      </c>
      <c r="Z670" s="19">
        <v>12.2</v>
      </c>
      <c r="AA670" s="19"/>
      <c r="AB670" s="19"/>
      <c r="AC670" s="19"/>
      <c r="AD670" s="10">
        <f>V670/1.23</f>
        <v>15.199186991869919</v>
      </c>
      <c r="AE670" s="10">
        <f>AD670*1.1</f>
        <v>16.71910569105691</v>
      </c>
      <c r="AF670" s="20">
        <f>AE670/4.55</f>
        <v>3.674528723309211</v>
      </c>
      <c r="AG670" s="20">
        <f>AF670*D670</f>
        <v>44.09434467971053</v>
      </c>
    </row>
    <row r="671" spans="1:33" ht="12.75">
      <c r="A671" s="10" t="s">
        <v>19</v>
      </c>
      <c r="B671" s="12">
        <v>3165140392624</v>
      </c>
      <c r="C671" s="13" t="s">
        <v>1342</v>
      </c>
      <c r="D671" s="13">
        <v>15</v>
      </c>
      <c r="E671" s="13">
        <v>39.39</v>
      </c>
      <c r="F671" s="14">
        <f>E671/1.23</f>
        <v>32.02439024390244</v>
      </c>
      <c r="G671" s="13">
        <f>F671*1.1</f>
        <v>35.22682926829268</v>
      </c>
      <c r="H671" s="14">
        <f>G671/4.55</f>
        <v>7.7421602787456445</v>
      </c>
      <c r="I671" s="13">
        <f>(E671*0.3)</f>
        <v>11.817000000000002</v>
      </c>
      <c r="J671" s="13">
        <f>D671*E671</f>
        <v>590.85</v>
      </c>
      <c r="K671" s="13">
        <f>E671-I671</f>
        <v>27.573</v>
      </c>
      <c r="L671" s="13">
        <f>K671/1.23</f>
        <v>22.417073170731708</v>
      </c>
      <c r="M671" s="13">
        <f>L671*1.1</f>
        <v>24.65878048780488</v>
      </c>
      <c r="N671" s="14">
        <f>D671*H671</f>
        <v>116.13240418118467</v>
      </c>
      <c r="O671" s="14">
        <f>M671/4.55</f>
        <v>5.419512195121952</v>
      </c>
      <c r="P671" s="14">
        <f>D671*O671</f>
        <v>81.29268292682927</v>
      </c>
      <c r="Q671" s="13">
        <f>J671*0.3</f>
        <v>177.25500000000002</v>
      </c>
      <c r="R671" s="13">
        <f>J671-Q671</f>
        <v>413.595</v>
      </c>
      <c r="S671" s="13">
        <f>(E671*0.5)</f>
        <v>19.695</v>
      </c>
      <c r="T671" s="15">
        <f>J671*0.5</f>
        <v>295.425</v>
      </c>
      <c r="U671" s="16">
        <f>J671-T671</f>
        <v>295.425</v>
      </c>
      <c r="V671" s="17">
        <f>U671/D671</f>
        <v>19.695</v>
      </c>
      <c r="W671" s="17">
        <f>D671*V671</f>
        <v>295.425</v>
      </c>
      <c r="X671" s="18" t="s">
        <v>1343</v>
      </c>
      <c r="Y671" s="19">
        <v>12</v>
      </c>
      <c r="Z671" s="19">
        <v>12.2</v>
      </c>
      <c r="AA671" s="19"/>
      <c r="AB671" s="19"/>
      <c r="AC671" s="19"/>
      <c r="AD671" s="10">
        <f>V671/1.23</f>
        <v>16.01219512195122</v>
      </c>
      <c r="AE671" s="10">
        <f>AD671*1.1</f>
        <v>17.61341463414634</v>
      </c>
      <c r="AF671" s="20">
        <f>AE671/4.55</f>
        <v>3.8710801393728222</v>
      </c>
      <c r="AG671" s="20">
        <f>AF671*D671</f>
        <v>58.066202090592334</v>
      </c>
    </row>
    <row r="672" spans="1:33" ht="12.75">
      <c r="A672" s="10" t="s">
        <v>19</v>
      </c>
      <c r="B672" s="12">
        <v>3165140392648</v>
      </c>
      <c r="C672" s="13" t="s">
        <v>1344</v>
      </c>
      <c r="D672" s="13">
        <v>4</v>
      </c>
      <c r="E672" s="13">
        <v>43.89</v>
      </c>
      <c r="F672" s="14">
        <f>E672/1.23</f>
        <v>35.6829268292683</v>
      </c>
      <c r="G672" s="13">
        <f>F672*1.1</f>
        <v>39.25121951219513</v>
      </c>
      <c r="H672" s="14">
        <f>G672/4.55</f>
        <v>8.626641651031896</v>
      </c>
      <c r="I672" s="13">
        <f>(E672*0.3)</f>
        <v>13.167000000000002</v>
      </c>
      <c r="J672" s="13">
        <f>D672*E672</f>
        <v>175.56</v>
      </c>
      <c r="K672" s="13">
        <f>E672-I672</f>
        <v>30.723</v>
      </c>
      <c r="L672" s="13">
        <f>K672/1.23</f>
        <v>24.978048780487804</v>
      </c>
      <c r="M672" s="13">
        <f>L672*1.1</f>
        <v>27.475853658536586</v>
      </c>
      <c r="N672" s="14">
        <f>D672*H672</f>
        <v>34.506566604127585</v>
      </c>
      <c r="O672" s="14">
        <f>M672/4.55</f>
        <v>6.038649155722327</v>
      </c>
      <c r="P672" s="14">
        <f>D672*O672</f>
        <v>24.154596622889308</v>
      </c>
      <c r="Q672" s="13">
        <f>J672*0.3</f>
        <v>52.668000000000006</v>
      </c>
      <c r="R672" s="13">
        <f>J672-Q672</f>
        <v>122.892</v>
      </c>
      <c r="S672" s="13">
        <f>(E672*0.5)</f>
        <v>21.945</v>
      </c>
      <c r="T672" s="15">
        <f>J672*0.5</f>
        <v>87.78</v>
      </c>
      <c r="U672" s="16">
        <f>J672-T672</f>
        <v>87.78</v>
      </c>
      <c r="V672" s="17">
        <f>U672/D672</f>
        <v>21.945</v>
      </c>
      <c r="W672" s="17">
        <f>D672*V672</f>
        <v>87.78</v>
      </c>
      <c r="X672" s="18" t="s">
        <v>1345</v>
      </c>
      <c r="Y672" s="19">
        <v>12</v>
      </c>
      <c r="Z672" s="19">
        <v>12.2</v>
      </c>
      <c r="AA672" s="19"/>
      <c r="AB672" s="19"/>
      <c r="AC672" s="19"/>
      <c r="AD672" s="10">
        <f>V672/1.23</f>
        <v>17.84146341463415</v>
      </c>
      <c r="AE672" s="10">
        <f>AD672*1.1</f>
        <v>19.625609756097564</v>
      </c>
      <c r="AF672" s="20">
        <f>AE672/4.55</f>
        <v>4.313320825515948</v>
      </c>
      <c r="AG672" s="20">
        <f>AF672*D672</f>
        <v>17.253283302063792</v>
      </c>
    </row>
    <row r="673" spans="1:33" ht="12.75">
      <c r="A673" s="10" t="s">
        <v>19</v>
      </c>
      <c r="B673" s="12">
        <v>3165140392655</v>
      </c>
      <c r="C673" s="13" t="s">
        <v>1346</v>
      </c>
      <c r="D673" s="13">
        <v>11</v>
      </c>
      <c r="E673" s="13">
        <v>17</v>
      </c>
      <c r="F673" s="14">
        <f>E673/1.23</f>
        <v>13.821138211382115</v>
      </c>
      <c r="G673" s="13">
        <f>F673*1.1</f>
        <v>15.203252032520327</v>
      </c>
      <c r="H673" s="14">
        <f>G673/4.55</f>
        <v>3.341374073081391</v>
      </c>
      <c r="I673" s="13">
        <f>(E673*0.3)</f>
        <v>5.1000000000000005</v>
      </c>
      <c r="J673" s="13">
        <f>D673*E673</f>
        <v>187</v>
      </c>
      <c r="K673" s="13">
        <f>E673-I673</f>
        <v>11.899999999999999</v>
      </c>
      <c r="L673" s="13">
        <f>K673/1.23</f>
        <v>9.674796747967479</v>
      </c>
      <c r="M673" s="13">
        <f>L673*1.1</f>
        <v>10.642276422764228</v>
      </c>
      <c r="N673" s="14">
        <f>D673*H673</f>
        <v>36.755114803895296</v>
      </c>
      <c r="O673" s="14">
        <f>M673/4.55</f>
        <v>2.338961851156973</v>
      </c>
      <c r="P673" s="14">
        <f>D673*O673</f>
        <v>25.728580362726706</v>
      </c>
      <c r="Q673" s="13">
        <f>J673*0.3</f>
        <v>56.10000000000001</v>
      </c>
      <c r="R673" s="13">
        <f>J673-Q673</f>
        <v>130.89999999999998</v>
      </c>
      <c r="S673" s="13">
        <f>(E673*0.5)</f>
        <v>8.5</v>
      </c>
      <c r="T673" s="15">
        <f>J673*0.5</f>
        <v>93.5</v>
      </c>
      <c r="U673" s="16">
        <f>J673-T673</f>
        <v>93.5</v>
      </c>
      <c r="V673" s="17">
        <f>U673/D673</f>
        <v>8.5</v>
      </c>
      <c r="W673" s="17">
        <f>D673*V673</f>
        <v>93.5</v>
      </c>
      <c r="X673" s="18" t="s">
        <v>1347</v>
      </c>
      <c r="Y673" s="19">
        <v>12</v>
      </c>
      <c r="Z673" s="19">
        <v>12.2</v>
      </c>
      <c r="AA673" s="19"/>
      <c r="AB673" s="19"/>
      <c r="AC673" s="19"/>
      <c r="AD673" s="10">
        <f>V673/1.23</f>
        <v>6.910569105691057</v>
      </c>
      <c r="AE673" s="10">
        <f>AD673*1.1</f>
        <v>7.601626016260163</v>
      </c>
      <c r="AF673" s="20">
        <f>AE673/4.55</f>
        <v>1.6706870365406954</v>
      </c>
      <c r="AG673" s="20">
        <f>AF673*D673</f>
        <v>18.377557401947648</v>
      </c>
    </row>
    <row r="674" spans="1:33" ht="12.75">
      <c r="A674" s="10" t="s">
        <v>19</v>
      </c>
      <c r="B674" s="12">
        <v>3165140392693</v>
      </c>
      <c r="C674" s="13" t="s">
        <v>1348</v>
      </c>
      <c r="D674" s="13">
        <v>10</v>
      </c>
      <c r="E674" s="13">
        <v>16</v>
      </c>
      <c r="F674" s="14">
        <f>E674/1.23</f>
        <v>13.008130081300813</v>
      </c>
      <c r="G674" s="13">
        <f>F674*1.1</f>
        <v>14.308943089430896</v>
      </c>
      <c r="H674" s="14">
        <f>G674/4.55</f>
        <v>3.1448226570177793</v>
      </c>
      <c r="I674" s="13">
        <f>(E674*0.3)</f>
        <v>4.800000000000001</v>
      </c>
      <c r="J674" s="13">
        <f>D674*E674</f>
        <v>160</v>
      </c>
      <c r="K674" s="13">
        <f>E674-I674</f>
        <v>11.2</v>
      </c>
      <c r="L674" s="13">
        <f>K674/1.23</f>
        <v>9.105691056910569</v>
      </c>
      <c r="M674" s="13">
        <f>L674*1.1</f>
        <v>10.016260162601627</v>
      </c>
      <c r="N674" s="14">
        <f>D674*H674</f>
        <v>31.448226570177795</v>
      </c>
      <c r="O674" s="14">
        <f>M674/4.55</f>
        <v>2.2013758599124458</v>
      </c>
      <c r="P674" s="14">
        <f>D674*O674</f>
        <v>22.013758599124458</v>
      </c>
      <c r="Q674" s="13">
        <f>J674*0.3</f>
        <v>48.00000000000001</v>
      </c>
      <c r="R674" s="13">
        <f>J674-Q674</f>
        <v>112</v>
      </c>
      <c r="S674" s="13">
        <f>(E674*0.5)</f>
        <v>8</v>
      </c>
      <c r="T674" s="15">
        <f>J674*0.5</f>
        <v>80</v>
      </c>
      <c r="U674" s="16">
        <f>J674-T674</f>
        <v>80</v>
      </c>
      <c r="V674" s="17">
        <f>U674/D674</f>
        <v>8</v>
      </c>
      <c r="W674" s="17">
        <f>D674*V674</f>
        <v>80</v>
      </c>
      <c r="X674" s="18" t="s">
        <v>1349</v>
      </c>
      <c r="Y674" s="19">
        <v>12</v>
      </c>
      <c r="Z674" s="19">
        <v>12.2</v>
      </c>
      <c r="AA674" s="19"/>
      <c r="AB674" s="19"/>
      <c r="AC674" s="19"/>
      <c r="AD674" s="10">
        <f>V674/1.23</f>
        <v>6.504065040650406</v>
      </c>
      <c r="AE674" s="10">
        <f>AD674*1.1</f>
        <v>7.154471544715448</v>
      </c>
      <c r="AF674" s="20">
        <f>AE674/4.55</f>
        <v>1.5724113285088896</v>
      </c>
      <c r="AG674" s="20">
        <f>AF674*D674</f>
        <v>15.724113285088897</v>
      </c>
    </row>
    <row r="675" spans="1:33" ht="12.75">
      <c r="A675" s="10" t="s">
        <v>19</v>
      </c>
      <c r="B675" s="12">
        <v>3165140385367</v>
      </c>
      <c r="C675" s="13" t="s">
        <v>1350</v>
      </c>
      <c r="D675" s="13">
        <v>5</v>
      </c>
      <c r="E675" s="13">
        <v>28</v>
      </c>
      <c r="F675" s="14">
        <f>E675/1.23</f>
        <v>22.764227642276424</v>
      </c>
      <c r="G675" s="13">
        <f>F675*1.1</f>
        <v>25.040650406504067</v>
      </c>
      <c r="H675" s="14">
        <f>G675/4.55</f>
        <v>5.5034396497811136</v>
      </c>
      <c r="I675" s="13">
        <f>(E675*0.3)</f>
        <v>8.400000000000002</v>
      </c>
      <c r="J675" s="13">
        <f>D675*E675</f>
        <v>140</v>
      </c>
      <c r="K675" s="13">
        <f>E675-I675</f>
        <v>19.599999999999998</v>
      </c>
      <c r="L675" s="13">
        <f>K675/1.23</f>
        <v>15.934959349593495</v>
      </c>
      <c r="M675" s="13">
        <f>L675*1.1</f>
        <v>17.528455284552845</v>
      </c>
      <c r="N675" s="14">
        <f>D675*H675</f>
        <v>27.51719824890557</v>
      </c>
      <c r="O675" s="14">
        <f>M675/4.55</f>
        <v>3.852407754846779</v>
      </c>
      <c r="P675" s="14">
        <f>D675*O675</f>
        <v>19.262038774233897</v>
      </c>
      <c r="Q675" s="13">
        <f>J675*0.3</f>
        <v>42.00000000000001</v>
      </c>
      <c r="R675" s="13">
        <f>J675-Q675</f>
        <v>98</v>
      </c>
      <c r="S675" s="13">
        <f>(E675*0.5)</f>
        <v>14</v>
      </c>
      <c r="T675" s="15">
        <f>J675*0.5</f>
        <v>70</v>
      </c>
      <c r="U675" s="16">
        <f>J675-T675</f>
        <v>70</v>
      </c>
      <c r="V675" s="17">
        <f>U675/D675</f>
        <v>14</v>
      </c>
      <c r="W675" s="17">
        <f>D675*V675</f>
        <v>70</v>
      </c>
      <c r="X675" s="18" t="s">
        <v>1351</v>
      </c>
      <c r="Y675" s="19">
        <v>12</v>
      </c>
      <c r="Z675" s="19"/>
      <c r="AA675" s="19"/>
      <c r="AB675" s="19"/>
      <c r="AC675" s="19"/>
      <c r="AD675" s="10">
        <f>V675/1.23</f>
        <v>11.382113821138212</v>
      </c>
      <c r="AE675" s="10">
        <f>AD675*1.1</f>
        <v>12.520325203252034</v>
      </c>
      <c r="AF675" s="20">
        <f>AE675/4.55</f>
        <v>2.7517198248905568</v>
      </c>
      <c r="AG675" s="20">
        <f>AF675*D675</f>
        <v>13.758599124452784</v>
      </c>
    </row>
    <row r="676" spans="1:33" ht="12.75">
      <c r="A676" s="10" t="s">
        <v>19</v>
      </c>
      <c r="B676" s="12">
        <v>3165140385374</v>
      </c>
      <c r="C676" s="13" t="s">
        <v>1352</v>
      </c>
      <c r="D676" s="13">
        <v>3</v>
      </c>
      <c r="E676" s="13">
        <v>35</v>
      </c>
      <c r="F676" s="14">
        <f>E676/1.23</f>
        <v>28.45528455284553</v>
      </c>
      <c r="G676" s="13">
        <f>F676*1.1</f>
        <v>31.300813008130085</v>
      </c>
      <c r="H676" s="14">
        <f>G676/4.55</f>
        <v>6.879299562226392</v>
      </c>
      <c r="I676" s="13">
        <f>(E676*0.3)</f>
        <v>10.500000000000002</v>
      </c>
      <c r="J676" s="13">
        <f>D676*E676</f>
        <v>105</v>
      </c>
      <c r="K676" s="13">
        <f>E676-I676</f>
        <v>24.5</v>
      </c>
      <c r="L676" s="13">
        <f>K676/1.23</f>
        <v>19.91869918699187</v>
      </c>
      <c r="M676" s="13">
        <f>L676*1.1</f>
        <v>21.910569105691057</v>
      </c>
      <c r="N676" s="14">
        <f>D676*H676</f>
        <v>20.637898686679176</v>
      </c>
      <c r="O676" s="14">
        <f>M676/4.55</f>
        <v>4.815509693558474</v>
      </c>
      <c r="P676" s="14">
        <f>D676*O676</f>
        <v>14.446529080675422</v>
      </c>
      <c r="Q676" s="13">
        <f>J676*0.3</f>
        <v>31.500000000000004</v>
      </c>
      <c r="R676" s="13">
        <f>J676-Q676</f>
        <v>73.5</v>
      </c>
      <c r="S676" s="13">
        <f>(E676*0.5)</f>
        <v>17.5</v>
      </c>
      <c r="T676" s="15">
        <f>J676*0.5</f>
        <v>52.5</v>
      </c>
      <c r="U676" s="16">
        <f>J676-T676</f>
        <v>52.5</v>
      </c>
      <c r="V676" s="17">
        <f>U676/D676</f>
        <v>17.5</v>
      </c>
      <c r="W676" s="17">
        <f>D676*V676</f>
        <v>52.5</v>
      </c>
      <c r="X676" s="18" t="s">
        <v>1353</v>
      </c>
      <c r="Y676" s="19">
        <v>12</v>
      </c>
      <c r="Z676" s="19"/>
      <c r="AA676" s="19"/>
      <c r="AB676" s="19"/>
      <c r="AC676" s="19"/>
      <c r="AD676" s="10">
        <f>V676/1.23</f>
        <v>14.227642276422765</v>
      </c>
      <c r="AE676" s="10">
        <f>AD676*1.1</f>
        <v>15.650406504065042</v>
      </c>
      <c r="AF676" s="20">
        <f>AE676/4.55</f>
        <v>3.439649781113196</v>
      </c>
      <c r="AG676" s="20">
        <f>AF676*D676</f>
        <v>10.318949343339588</v>
      </c>
    </row>
    <row r="677" spans="1:33" ht="12.75">
      <c r="A677" s="10" t="s">
        <v>19</v>
      </c>
      <c r="B677" s="12">
        <v>3165140385381</v>
      </c>
      <c r="C677" s="13" t="s">
        <v>1354</v>
      </c>
      <c r="D677" s="13">
        <v>4</v>
      </c>
      <c r="E677" s="13">
        <v>34</v>
      </c>
      <c r="F677" s="14">
        <f>E677/1.23</f>
        <v>27.64227642276423</v>
      </c>
      <c r="G677" s="13">
        <f>F677*1.1</f>
        <v>30.406504065040654</v>
      </c>
      <c r="H677" s="14">
        <f>G677/4.55</f>
        <v>6.682748146162782</v>
      </c>
      <c r="I677" s="13">
        <f>(E677*0.3)</f>
        <v>10.200000000000001</v>
      </c>
      <c r="J677" s="13">
        <f>D677*E677</f>
        <v>136</v>
      </c>
      <c r="K677" s="13">
        <f>E677-I677</f>
        <v>23.799999999999997</v>
      </c>
      <c r="L677" s="13">
        <f>K677/1.23</f>
        <v>19.349593495934958</v>
      </c>
      <c r="M677" s="13">
        <f>L677*1.1</f>
        <v>21.284552845528456</v>
      </c>
      <c r="N677" s="14">
        <f>D677*H677</f>
        <v>26.730992584651126</v>
      </c>
      <c r="O677" s="14">
        <f>M677/4.55</f>
        <v>4.677923702313946</v>
      </c>
      <c r="P677" s="14">
        <f>D677*O677</f>
        <v>18.711694809255786</v>
      </c>
      <c r="Q677" s="13">
        <f>J677*0.3</f>
        <v>40.800000000000004</v>
      </c>
      <c r="R677" s="13">
        <f>J677-Q677</f>
        <v>95.19999999999999</v>
      </c>
      <c r="S677" s="13">
        <f>(E677*0.5)</f>
        <v>17</v>
      </c>
      <c r="T677" s="15">
        <f>J677*0.5</f>
        <v>68</v>
      </c>
      <c r="U677" s="16">
        <f>J677-T677</f>
        <v>68</v>
      </c>
      <c r="V677" s="17">
        <f>U677/D677</f>
        <v>17</v>
      </c>
      <c r="W677" s="17">
        <f>D677*V677</f>
        <v>68</v>
      </c>
      <c r="X677" s="18" t="s">
        <v>1355</v>
      </c>
      <c r="Y677" s="19">
        <v>12</v>
      </c>
      <c r="Z677" s="19"/>
      <c r="AA677" s="19"/>
      <c r="AB677" s="19"/>
      <c r="AC677" s="19"/>
      <c r="AD677" s="10">
        <f>V677/1.23</f>
        <v>13.821138211382115</v>
      </c>
      <c r="AE677" s="10">
        <f>AD677*1.1</f>
        <v>15.203252032520327</v>
      </c>
      <c r="AF677" s="20">
        <f>AE677/4.55</f>
        <v>3.341374073081391</v>
      </c>
      <c r="AG677" s="20">
        <f>AF677*D677</f>
        <v>13.365496292325563</v>
      </c>
    </row>
    <row r="678" spans="1:33" ht="12.75">
      <c r="A678" s="10" t="s">
        <v>19</v>
      </c>
      <c r="B678" s="12">
        <v>3165140385398</v>
      </c>
      <c r="C678" s="13" t="s">
        <v>1356</v>
      </c>
      <c r="D678" s="13">
        <v>5</v>
      </c>
      <c r="E678" s="13">
        <v>34</v>
      </c>
      <c r="F678" s="14">
        <f>E678/1.23</f>
        <v>27.64227642276423</v>
      </c>
      <c r="G678" s="13">
        <f>F678*1.1</f>
        <v>30.406504065040654</v>
      </c>
      <c r="H678" s="14">
        <f>G678/4.55</f>
        <v>6.682748146162782</v>
      </c>
      <c r="I678" s="13">
        <f>(E678*0.3)</f>
        <v>10.200000000000001</v>
      </c>
      <c r="J678" s="13">
        <f>D678*E678</f>
        <v>170</v>
      </c>
      <c r="K678" s="13">
        <f>E678-I678</f>
        <v>23.799999999999997</v>
      </c>
      <c r="L678" s="13">
        <f>K678/1.23</f>
        <v>19.349593495934958</v>
      </c>
      <c r="M678" s="13">
        <f>L678*1.1</f>
        <v>21.284552845528456</v>
      </c>
      <c r="N678" s="14">
        <f>D678*H678</f>
        <v>33.413740730813906</v>
      </c>
      <c r="O678" s="14">
        <f>M678/4.55</f>
        <v>4.677923702313946</v>
      </c>
      <c r="P678" s="14">
        <f>D678*O678</f>
        <v>23.389618511569733</v>
      </c>
      <c r="Q678" s="13">
        <f>J678*0.3</f>
        <v>51.00000000000001</v>
      </c>
      <c r="R678" s="13">
        <f>J678-Q678</f>
        <v>119</v>
      </c>
      <c r="S678" s="13">
        <f>(E678*0.5)</f>
        <v>17</v>
      </c>
      <c r="T678" s="15">
        <f>J678*0.5</f>
        <v>85</v>
      </c>
      <c r="U678" s="16">
        <f>J678-T678</f>
        <v>85</v>
      </c>
      <c r="V678" s="17">
        <f>U678/D678</f>
        <v>17</v>
      </c>
      <c r="W678" s="17">
        <f>D678*V678</f>
        <v>85</v>
      </c>
      <c r="X678" s="18" t="s">
        <v>1357</v>
      </c>
      <c r="Y678" s="19">
        <v>12</v>
      </c>
      <c r="Z678" s="19"/>
      <c r="AA678" s="19"/>
      <c r="AB678" s="19"/>
      <c r="AC678" s="19"/>
      <c r="AD678" s="10">
        <f>V678/1.23</f>
        <v>13.821138211382115</v>
      </c>
      <c r="AE678" s="10">
        <f>AD678*1.1</f>
        <v>15.203252032520327</v>
      </c>
      <c r="AF678" s="20">
        <f>AE678/4.55</f>
        <v>3.341374073081391</v>
      </c>
      <c r="AG678" s="20">
        <f>AF678*D678</f>
        <v>16.706870365406953</v>
      </c>
    </row>
    <row r="679" spans="1:33" ht="12.75">
      <c r="A679" s="10" t="s">
        <v>19</v>
      </c>
      <c r="B679" s="12">
        <v>3165140385404</v>
      </c>
      <c r="C679" s="13" t="s">
        <v>1358</v>
      </c>
      <c r="D679" s="13">
        <v>4</v>
      </c>
      <c r="E679" s="13">
        <v>33</v>
      </c>
      <c r="F679" s="14">
        <f>E679/1.23</f>
        <v>26.829268292682926</v>
      </c>
      <c r="G679" s="13">
        <f>F679*1.1</f>
        <v>29.51219512195122</v>
      </c>
      <c r="H679" s="14">
        <f>G679/4.55</f>
        <v>6.486196730099169</v>
      </c>
      <c r="I679" s="13">
        <f>(E679*0.3)</f>
        <v>9.900000000000002</v>
      </c>
      <c r="J679" s="13">
        <f>D679*E679</f>
        <v>132</v>
      </c>
      <c r="K679" s="13">
        <f>E679-I679</f>
        <v>23.099999999999998</v>
      </c>
      <c r="L679" s="13">
        <f>K679/1.23</f>
        <v>18.780487804878046</v>
      </c>
      <c r="M679" s="13">
        <f>L679*1.1</f>
        <v>20.65853658536585</v>
      </c>
      <c r="N679" s="14">
        <f>D679*H679</f>
        <v>25.944786920396677</v>
      </c>
      <c r="O679" s="14">
        <f>M679/4.55</f>
        <v>4.5403377110694185</v>
      </c>
      <c r="P679" s="14">
        <f>D679*O679</f>
        <v>18.161350844277674</v>
      </c>
      <c r="Q679" s="13">
        <f>J679*0.3</f>
        <v>39.60000000000001</v>
      </c>
      <c r="R679" s="13">
        <f>J679-Q679</f>
        <v>92.39999999999999</v>
      </c>
      <c r="S679" s="13">
        <f>(E679*0.5)</f>
        <v>16.5</v>
      </c>
      <c r="T679" s="15">
        <f>J679*0.5</f>
        <v>66</v>
      </c>
      <c r="U679" s="16">
        <f>J679-T679</f>
        <v>66</v>
      </c>
      <c r="V679" s="17">
        <f>U679/D679</f>
        <v>16.5</v>
      </c>
      <c r="W679" s="17">
        <f>D679*V679</f>
        <v>66</v>
      </c>
      <c r="X679" s="18" t="s">
        <v>1359</v>
      </c>
      <c r="Y679" s="19">
        <v>12</v>
      </c>
      <c r="Z679" s="19"/>
      <c r="AA679" s="19"/>
      <c r="AB679" s="19"/>
      <c r="AC679" s="19"/>
      <c r="AD679" s="10">
        <f>V679/1.23</f>
        <v>13.414634146341463</v>
      </c>
      <c r="AE679" s="10">
        <f>AD679*1.1</f>
        <v>14.75609756097561</v>
      </c>
      <c r="AF679" s="20">
        <f>AE679/4.55</f>
        <v>3.2430983650495846</v>
      </c>
      <c r="AG679" s="20">
        <f>AF679*D679</f>
        <v>12.972393460198338</v>
      </c>
    </row>
    <row r="680" spans="1:33" ht="12.75">
      <c r="A680" s="10" t="s">
        <v>19</v>
      </c>
      <c r="B680" s="12">
        <v>3165140385411</v>
      </c>
      <c r="C680" s="13" t="s">
        <v>1360</v>
      </c>
      <c r="D680" s="13">
        <v>4</v>
      </c>
      <c r="E680" s="13">
        <v>42</v>
      </c>
      <c r="F680" s="14">
        <f>E680/1.23</f>
        <v>34.146341463414636</v>
      </c>
      <c r="G680" s="13">
        <f>F680*1.1</f>
        <v>37.560975609756106</v>
      </c>
      <c r="H680" s="14">
        <f>G680/4.55</f>
        <v>8.255159474671672</v>
      </c>
      <c r="I680" s="13">
        <f>(E680*0.3)</f>
        <v>12.600000000000001</v>
      </c>
      <c r="J680" s="13">
        <f>D680*E680</f>
        <v>168</v>
      </c>
      <c r="K680" s="13">
        <f>E680-I680</f>
        <v>29.4</v>
      </c>
      <c r="L680" s="13">
        <f>K680/1.23</f>
        <v>23.902439024390244</v>
      </c>
      <c r="M680" s="13">
        <f>L680*1.1</f>
        <v>26.29268292682927</v>
      </c>
      <c r="N680" s="14">
        <f>D680*H680</f>
        <v>33.02063789868669</v>
      </c>
      <c r="O680" s="14">
        <f>M680/4.55</f>
        <v>5.778611632270169</v>
      </c>
      <c r="P680" s="14">
        <f>D680*O680</f>
        <v>23.114446529080677</v>
      </c>
      <c r="Q680" s="13">
        <f>J680*0.3</f>
        <v>50.400000000000006</v>
      </c>
      <c r="R680" s="13">
        <f>J680-Q680</f>
        <v>117.6</v>
      </c>
      <c r="S680" s="13">
        <f>(E680*0.5)</f>
        <v>21</v>
      </c>
      <c r="T680" s="15">
        <f>J680*0.5</f>
        <v>84</v>
      </c>
      <c r="U680" s="16">
        <f>J680-T680</f>
        <v>84</v>
      </c>
      <c r="V680" s="17">
        <f>U680/D680</f>
        <v>21</v>
      </c>
      <c r="W680" s="17">
        <f>D680*V680</f>
        <v>84</v>
      </c>
      <c r="X680" s="18" t="s">
        <v>1361</v>
      </c>
      <c r="Y680" s="19">
        <v>12</v>
      </c>
      <c r="Z680" s="19"/>
      <c r="AA680" s="19"/>
      <c r="AB680" s="19"/>
      <c r="AC680" s="19"/>
      <c r="AD680" s="10">
        <f>V680/1.23</f>
        <v>17.073170731707318</v>
      </c>
      <c r="AE680" s="10">
        <f>AD680*1.1</f>
        <v>18.780487804878053</v>
      </c>
      <c r="AF680" s="20">
        <f>AE680/4.55</f>
        <v>4.127579737335836</v>
      </c>
      <c r="AG680" s="20">
        <f>AF680*D680</f>
        <v>16.510318949343343</v>
      </c>
    </row>
    <row r="681" spans="1:33" ht="12.75">
      <c r="A681" s="10" t="s">
        <v>19</v>
      </c>
      <c r="B681" s="12">
        <v>3165140385428</v>
      </c>
      <c r="C681" s="13" t="s">
        <v>1362</v>
      </c>
      <c r="D681" s="13">
        <v>6</v>
      </c>
      <c r="E681" s="13">
        <v>43</v>
      </c>
      <c r="F681" s="14">
        <f>E681/1.23</f>
        <v>34.959349593495936</v>
      </c>
      <c r="G681" s="13">
        <f>F681*1.1</f>
        <v>38.455284552845534</v>
      </c>
      <c r="H681" s="14">
        <f>G681/4.55</f>
        <v>8.451710890735283</v>
      </c>
      <c r="I681" s="13">
        <f>(E681*0.3)</f>
        <v>12.900000000000002</v>
      </c>
      <c r="J681" s="13">
        <f>D681*E681</f>
        <v>258</v>
      </c>
      <c r="K681" s="13">
        <f>E681-I681</f>
        <v>30.099999999999998</v>
      </c>
      <c r="L681" s="13">
        <f>K681/1.23</f>
        <v>24.471544715447152</v>
      </c>
      <c r="M681" s="13">
        <f>L681*1.1</f>
        <v>26.91869918699187</v>
      </c>
      <c r="N681" s="14">
        <f>D681*H681</f>
        <v>50.710265344411695</v>
      </c>
      <c r="O681" s="14">
        <f>M681/4.55</f>
        <v>5.916197623514697</v>
      </c>
      <c r="P681" s="14">
        <f>D681*O681</f>
        <v>35.49718574108818</v>
      </c>
      <c r="Q681" s="13">
        <f>J681*0.3</f>
        <v>77.4</v>
      </c>
      <c r="R681" s="13">
        <f>J681-Q681</f>
        <v>180.6</v>
      </c>
      <c r="S681" s="13">
        <f>(E681*0.5)</f>
        <v>21.5</v>
      </c>
      <c r="T681" s="15">
        <f>J681*0.5</f>
        <v>129</v>
      </c>
      <c r="U681" s="16">
        <f>J681-T681</f>
        <v>129</v>
      </c>
      <c r="V681" s="17">
        <f>U681/D681</f>
        <v>21.5</v>
      </c>
      <c r="W681" s="17">
        <f>D681*V681</f>
        <v>129</v>
      </c>
      <c r="X681" s="18" t="s">
        <v>1363</v>
      </c>
      <c r="Y681" s="19">
        <v>12</v>
      </c>
      <c r="Z681" s="19"/>
      <c r="AA681" s="19"/>
      <c r="AB681" s="19"/>
      <c r="AC681" s="19"/>
      <c r="AD681" s="10">
        <f>V681/1.23</f>
        <v>17.479674796747968</v>
      </c>
      <c r="AE681" s="10">
        <f>AD681*1.1</f>
        <v>19.227642276422767</v>
      </c>
      <c r="AF681" s="20">
        <f>AE681/4.55</f>
        <v>4.225855445367642</v>
      </c>
      <c r="AG681" s="20">
        <f>AF681*D681</f>
        <v>25.355132672205848</v>
      </c>
    </row>
    <row r="682" spans="1:33" ht="12.75">
      <c r="A682" s="10" t="s">
        <v>19</v>
      </c>
      <c r="B682" s="12">
        <v>3165140385435</v>
      </c>
      <c r="C682" s="13" t="s">
        <v>1364</v>
      </c>
      <c r="D682" s="13">
        <v>1</v>
      </c>
      <c r="E682" s="13">
        <v>43.84</v>
      </c>
      <c r="F682" s="14">
        <f>E682/1.23</f>
        <v>35.64227642276423</v>
      </c>
      <c r="G682" s="13">
        <f>F682*1.1</f>
        <v>39.20650406504066</v>
      </c>
      <c r="H682" s="14">
        <f>G682/4.55</f>
        <v>8.616814080228718</v>
      </c>
      <c r="I682" s="13">
        <f>(E682*0.3)</f>
        <v>13.152000000000003</v>
      </c>
      <c r="J682" s="13">
        <f>D682*E682</f>
        <v>43.84</v>
      </c>
      <c r="K682" s="13">
        <f>E682-I682</f>
        <v>30.688000000000002</v>
      </c>
      <c r="L682" s="13">
        <f>K682/1.23</f>
        <v>24.949593495934963</v>
      </c>
      <c r="M682" s="13">
        <f>L682*1.1</f>
        <v>27.44455284552846</v>
      </c>
      <c r="N682" s="14">
        <f>D682*H682</f>
        <v>8.616814080228718</v>
      </c>
      <c r="O682" s="14">
        <f>M682/4.55</f>
        <v>6.031769856160102</v>
      </c>
      <c r="P682" s="14">
        <f>D682*O682</f>
        <v>6.031769856160102</v>
      </c>
      <c r="Q682" s="13">
        <f>J682*0.3</f>
        <v>13.152000000000003</v>
      </c>
      <c r="R682" s="13">
        <f>J682-Q682</f>
        <v>30.688000000000002</v>
      </c>
      <c r="S682" s="13">
        <f>(E682*0.5)</f>
        <v>21.92</v>
      </c>
      <c r="T682" s="15">
        <f>J682*0.5</f>
        <v>21.92</v>
      </c>
      <c r="U682" s="16">
        <f>J682-T682</f>
        <v>21.92</v>
      </c>
      <c r="V682" s="17">
        <f>U682/D682</f>
        <v>21.92</v>
      </c>
      <c r="W682" s="17">
        <f>D682*V682</f>
        <v>21.92</v>
      </c>
      <c r="X682" s="18" t="s">
        <v>1365</v>
      </c>
      <c r="Y682" s="19">
        <v>12</v>
      </c>
      <c r="Z682" s="19"/>
      <c r="AA682" s="19"/>
      <c r="AB682" s="19"/>
      <c r="AC682" s="19"/>
      <c r="AD682" s="10">
        <f>V682/1.23</f>
        <v>17.821138211382117</v>
      </c>
      <c r="AE682" s="10">
        <f>AD682*1.1</f>
        <v>19.60325203252033</v>
      </c>
      <c r="AF682" s="20">
        <f>AE682/4.55</f>
        <v>4.308407040114359</v>
      </c>
      <c r="AG682" s="20">
        <f>AF682*D682</f>
        <v>4.308407040114359</v>
      </c>
    </row>
    <row r="683" spans="1:33" ht="12.75">
      <c r="A683" s="10" t="s">
        <v>19</v>
      </c>
      <c r="B683" s="12">
        <v>3165140385442</v>
      </c>
      <c r="C683" s="13" t="s">
        <v>1366</v>
      </c>
      <c r="D683" s="13">
        <v>1</v>
      </c>
      <c r="E683" s="13">
        <v>38</v>
      </c>
      <c r="F683" s="14">
        <f>E683/1.23</f>
        <v>30.89430894308943</v>
      </c>
      <c r="G683" s="13">
        <f>F683*1.1</f>
        <v>33.983739837398375</v>
      </c>
      <c r="H683" s="14">
        <f>G683/4.55</f>
        <v>7.468953810417226</v>
      </c>
      <c r="I683" s="13">
        <f>(E683*0.3)</f>
        <v>11.400000000000002</v>
      </c>
      <c r="J683" s="13">
        <f>D683*E683</f>
        <v>38</v>
      </c>
      <c r="K683" s="13">
        <f>E683-I683</f>
        <v>26.599999999999998</v>
      </c>
      <c r="L683" s="13">
        <f>K683/1.23</f>
        <v>21.6260162601626</v>
      </c>
      <c r="M683" s="13">
        <f>L683*1.1</f>
        <v>23.788617886178862</v>
      </c>
      <c r="N683" s="14">
        <f>D683*H683</f>
        <v>7.468953810417226</v>
      </c>
      <c r="O683" s="14">
        <f>M683/4.55</f>
        <v>5.228267667292058</v>
      </c>
      <c r="P683" s="14">
        <f>D683*O683</f>
        <v>5.228267667292058</v>
      </c>
      <c r="Q683" s="13">
        <f>J683*0.3</f>
        <v>11.400000000000002</v>
      </c>
      <c r="R683" s="13">
        <f>J683-Q683</f>
        <v>26.599999999999998</v>
      </c>
      <c r="S683" s="13">
        <f>(E683*0.5)</f>
        <v>19</v>
      </c>
      <c r="T683" s="15">
        <f>J683*0.5</f>
        <v>19</v>
      </c>
      <c r="U683" s="16">
        <f>J683-T683</f>
        <v>19</v>
      </c>
      <c r="V683" s="17">
        <f>U683/D683</f>
        <v>19</v>
      </c>
      <c r="W683" s="17">
        <f>D683*V683</f>
        <v>19</v>
      </c>
      <c r="X683" s="18" t="s">
        <v>1367</v>
      </c>
      <c r="Y683" s="19">
        <v>12</v>
      </c>
      <c r="Z683" s="19"/>
      <c r="AA683" s="19"/>
      <c r="AB683" s="19"/>
      <c r="AC683" s="19"/>
      <c r="AD683" s="10">
        <f>V683/1.23</f>
        <v>15.447154471544716</v>
      </c>
      <c r="AE683" s="10">
        <f>AD683*1.1</f>
        <v>16.991869918699187</v>
      </c>
      <c r="AF683" s="20">
        <f>AE683/4.55</f>
        <v>3.734476905208613</v>
      </c>
      <c r="AG683" s="20">
        <f>AF683*D683</f>
        <v>3.734476905208613</v>
      </c>
    </row>
    <row r="684" spans="1:33" ht="12.75">
      <c r="A684" s="10" t="s">
        <v>19</v>
      </c>
      <c r="B684" s="12">
        <v>3165140385459</v>
      </c>
      <c r="C684" s="13" t="s">
        <v>1368</v>
      </c>
      <c r="D684" s="13">
        <v>2</v>
      </c>
      <c r="E684" s="13">
        <v>49</v>
      </c>
      <c r="F684" s="14">
        <f>E684/1.23</f>
        <v>39.83739837398374</v>
      </c>
      <c r="G684" s="13">
        <f>F684*1.1</f>
        <v>43.82113821138211</v>
      </c>
      <c r="H684" s="14">
        <f>G684/4.55</f>
        <v>9.631019387116948</v>
      </c>
      <c r="I684" s="13">
        <f>(E684*0.3)</f>
        <v>14.700000000000003</v>
      </c>
      <c r="J684" s="13">
        <f>D684*E684</f>
        <v>98</v>
      </c>
      <c r="K684" s="13">
        <f>E684-I684</f>
        <v>34.3</v>
      </c>
      <c r="L684" s="13">
        <f>K684/1.23</f>
        <v>27.886178861788615</v>
      </c>
      <c r="M684" s="13">
        <f>L684*1.1</f>
        <v>30.674796747967477</v>
      </c>
      <c r="N684" s="14">
        <f>D684*H684</f>
        <v>19.262038774233897</v>
      </c>
      <c r="O684" s="14">
        <f>M684/4.55</f>
        <v>6.741713570981863</v>
      </c>
      <c r="P684" s="14">
        <f>D684*O684</f>
        <v>13.483427141963727</v>
      </c>
      <c r="Q684" s="13">
        <f>J684*0.3</f>
        <v>29.400000000000006</v>
      </c>
      <c r="R684" s="13">
        <f>J684-Q684</f>
        <v>68.6</v>
      </c>
      <c r="S684" s="13">
        <f>(E684*0.5)</f>
        <v>24.5</v>
      </c>
      <c r="T684" s="15">
        <f>J684*0.5</f>
        <v>49</v>
      </c>
      <c r="U684" s="16">
        <f>J684-T684</f>
        <v>49</v>
      </c>
      <c r="V684" s="17">
        <f>U684/D684</f>
        <v>24.5</v>
      </c>
      <c r="W684" s="17">
        <f>D684*V684</f>
        <v>49</v>
      </c>
      <c r="X684" s="18" t="s">
        <v>1369</v>
      </c>
      <c r="Y684" s="19">
        <v>12</v>
      </c>
      <c r="Z684" s="19"/>
      <c r="AA684" s="19"/>
      <c r="AB684" s="19"/>
      <c r="AC684" s="19"/>
      <c r="AD684" s="10">
        <f>V684/1.23</f>
        <v>19.91869918699187</v>
      </c>
      <c r="AE684" s="10">
        <f>AD684*1.1</f>
        <v>21.910569105691057</v>
      </c>
      <c r="AF684" s="20">
        <f>AE684/4.55</f>
        <v>4.815509693558474</v>
      </c>
      <c r="AG684" s="20">
        <f>AF684*D684</f>
        <v>9.631019387116948</v>
      </c>
    </row>
    <row r="685" spans="1:33" ht="12.75">
      <c r="A685" s="10" t="s">
        <v>19</v>
      </c>
      <c r="B685" s="12">
        <v>3165140385466</v>
      </c>
      <c r="C685" s="13" t="s">
        <v>1370</v>
      </c>
      <c r="D685" s="13">
        <v>2</v>
      </c>
      <c r="E685" s="13">
        <v>109</v>
      </c>
      <c r="F685" s="14">
        <f>E685/1.23</f>
        <v>88.6178861788618</v>
      </c>
      <c r="G685" s="13">
        <f>F685*1.1</f>
        <v>97.47967479674799</v>
      </c>
      <c r="H685" s="14">
        <f>G685/4.55</f>
        <v>21.424104350933625</v>
      </c>
      <c r="I685" s="13">
        <f>(E685*0.3)</f>
        <v>32.7</v>
      </c>
      <c r="J685" s="13">
        <f>D685*E685</f>
        <v>218</v>
      </c>
      <c r="K685" s="13">
        <f>E685-I685</f>
        <v>76.3</v>
      </c>
      <c r="L685" s="13">
        <f>K685/1.23</f>
        <v>62.03252032520325</v>
      </c>
      <c r="M685" s="13">
        <f>L685*1.1</f>
        <v>68.23577235772358</v>
      </c>
      <c r="N685" s="14">
        <f>D685*H685</f>
        <v>42.84820870186725</v>
      </c>
      <c r="O685" s="14">
        <f>M685/4.55</f>
        <v>14.996873045653533</v>
      </c>
      <c r="P685" s="14">
        <f>D685*O685</f>
        <v>29.993746091307067</v>
      </c>
      <c r="Q685" s="13">
        <f>J685*0.3</f>
        <v>65.4</v>
      </c>
      <c r="R685" s="13">
        <f>J685-Q685</f>
        <v>152.6</v>
      </c>
      <c r="S685" s="13">
        <f>(E685*0.5)</f>
        <v>54.5</v>
      </c>
      <c r="T685" s="15">
        <f>J685*0.5</f>
        <v>109</v>
      </c>
      <c r="U685" s="16">
        <f>J685-T685</f>
        <v>109</v>
      </c>
      <c r="V685" s="17">
        <f>U685/D685</f>
        <v>54.5</v>
      </c>
      <c r="W685" s="17">
        <f>D685*V685</f>
        <v>109</v>
      </c>
      <c r="X685" s="18" t="s">
        <v>1371</v>
      </c>
      <c r="Y685" s="19">
        <v>12</v>
      </c>
      <c r="Z685" s="19"/>
      <c r="AA685" s="19"/>
      <c r="AB685" s="19"/>
      <c r="AC685" s="19"/>
      <c r="AD685" s="10">
        <f>V685/1.23</f>
        <v>44.3089430894309</v>
      </c>
      <c r="AE685" s="10">
        <f>AD685*1.1</f>
        <v>48.73983739837399</v>
      </c>
      <c r="AF685" s="20">
        <f>AE685/4.55</f>
        <v>10.712052175466813</v>
      </c>
      <c r="AG685" s="20">
        <f>AF685*D685</f>
        <v>21.424104350933625</v>
      </c>
    </row>
    <row r="686" spans="1:33" ht="12.75">
      <c r="A686" s="10" t="s">
        <v>19</v>
      </c>
      <c r="B686" s="12">
        <v>3165140385473</v>
      </c>
      <c r="C686" s="13" t="s">
        <v>1372</v>
      </c>
      <c r="D686" s="13">
        <v>2</v>
      </c>
      <c r="E686" s="13">
        <v>66.9</v>
      </c>
      <c r="F686" s="14">
        <f>E686/1.23</f>
        <v>54.39024390243903</v>
      </c>
      <c r="G686" s="13">
        <f>F686*1.1</f>
        <v>59.82926829268294</v>
      </c>
      <c r="H686" s="14">
        <f>G686/4.55</f>
        <v>13.149289734655591</v>
      </c>
      <c r="I686" s="13">
        <f>(E686*0.3)</f>
        <v>20.070000000000004</v>
      </c>
      <c r="J686" s="13">
        <f>D686*E686</f>
        <v>133.8</v>
      </c>
      <c r="K686" s="13">
        <f>E686-I686</f>
        <v>46.83</v>
      </c>
      <c r="L686" s="13">
        <f>K686/1.23</f>
        <v>38.073170731707314</v>
      </c>
      <c r="M686" s="13">
        <f>L686*1.1</f>
        <v>41.88048780487805</v>
      </c>
      <c r="N686" s="14">
        <f>D686*H686</f>
        <v>26.298579469311182</v>
      </c>
      <c r="O686" s="14">
        <f>M686/4.55</f>
        <v>9.204502814258912</v>
      </c>
      <c r="P686" s="14">
        <f>D686*O686</f>
        <v>18.409005628517825</v>
      </c>
      <c r="Q686" s="13">
        <f>J686*0.3</f>
        <v>40.14000000000001</v>
      </c>
      <c r="R686" s="13">
        <f>J686-Q686</f>
        <v>93.66</v>
      </c>
      <c r="S686" s="13">
        <f>(E686*0.5)</f>
        <v>33.45</v>
      </c>
      <c r="T686" s="15">
        <f>J686*0.5</f>
        <v>66.9</v>
      </c>
      <c r="U686" s="16">
        <f>J686-T686</f>
        <v>66.9</v>
      </c>
      <c r="V686" s="17">
        <f>U686/D686</f>
        <v>33.45</v>
      </c>
      <c r="W686" s="17">
        <f>D686*V686</f>
        <v>66.9</v>
      </c>
      <c r="X686" s="18" t="s">
        <v>1373</v>
      </c>
      <c r="Y686" s="19">
        <v>12</v>
      </c>
      <c r="Z686" s="19"/>
      <c r="AA686" s="19"/>
      <c r="AB686" s="19"/>
      <c r="AC686" s="19"/>
      <c r="AD686" s="10">
        <f>V686/1.23</f>
        <v>27.195121951219516</v>
      </c>
      <c r="AE686" s="10">
        <f>AD686*1.1</f>
        <v>29.91463414634147</v>
      </c>
      <c r="AF686" s="20">
        <f>AE686/4.55</f>
        <v>6.5746448673277955</v>
      </c>
      <c r="AG686" s="20">
        <f>AF686*D686</f>
        <v>13.149289734655591</v>
      </c>
    </row>
    <row r="687" spans="1:33" ht="12.75">
      <c r="A687" s="10" t="s">
        <v>19</v>
      </c>
      <c r="B687" s="12">
        <v>3165140385480</v>
      </c>
      <c r="C687" s="13" t="s">
        <v>1374</v>
      </c>
      <c r="D687" s="13">
        <v>3</v>
      </c>
      <c r="E687" s="13">
        <v>57</v>
      </c>
      <c r="F687" s="14">
        <f>E687/1.23</f>
        <v>46.34146341463415</v>
      </c>
      <c r="G687" s="13">
        <f>F687*1.1</f>
        <v>50.97560975609757</v>
      </c>
      <c r="H687" s="14">
        <f>G687/4.55</f>
        <v>11.20343071562584</v>
      </c>
      <c r="I687" s="13">
        <f>(E687*0.3)</f>
        <v>17.1</v>
      </c>
      <c r="J687" s="13">
        <f>D687*E687</f>
        <v>171</v>
      </c>
      <c r="K687" s="13">
        <f>E687-I687</f>
        <v>39.9</v>
      </c>
      <c r="L687" s="13">
        <f>K687/1.23</f>
        <v>32.4390243902439</v>
      </c>
      <c r="M687" s="13">
        <f>L687*1.1</f>
        <v>35.6829268292683</v>
      </c>
      <c r="N687" s="14">
        <f>D687*H687</f>
        <v>33.61029214687752</v>
      </c>
      <c r="O687" s="14">
        <f>M687/4.55</f>
        <v>7.842401500938087</v>
      </c>
      <c r="P687" s="14">
        <f>D687*O687</f>
        <v>23.52720450281426</v>
      </c>
      <c r="Q687" s="13">
        <f>J687*0.3</f>
        <v>51.300000000000004</v>
      </c>
      <c r="R687" s="13">
        <f>J687-Q687</f>
        <v>119.69999999999999</v>
      </c>
      <c r="S687" s="13">
        <f>(E687*0.5)</f>
        <v>28.5</v>
      </c>
      <c r="T687" s="15">
        <f>J687*0.5</f>
        <v>85.5</v>
      </c>
      <c r="U687" s="16">
        <f>J687-T687</f>
        <v>85.5</v>
      </c>
      <c r="V687" s="17">
        <f>U687/D687</f>
        <v>28.5</v>
      </c>
      <c r="W687" s="17">
        <f>D687*V687</f>
        <v>85.5</v>
      </c>
      <c r="X687" s="18" t="s">
        <v>1375</v>
      </c>
      <c r="Y687" s="19">
        <v>12</v>
      </c>
      <c r="Z687" s="19"/>
      <c r="AA687" s="19"/>
      <c r="AB687" s="19"/>
      <c r="AC687" s="19"/>
      <c r="AD687" s="10">
        <f>V687/1.23</f>
        <v>23.170731707317074</v>
      </c>
      <c r="AE687" s="10">
        <f>AD687*1.1</f>
        <v>25.487804878048784</v>
      </c>
      <c r="AF687" s="20">
        <f>AE687/4.55</f>
        <v>5.60171535781292</v>
      </c>
      <c r="AG687" s="20">
        <f>AF687*D687</f>
        <v>16.80514607343876</v>
      </c>
    </row>
    <row r="688" spans="1:33" ht="12.75">
      <c r="A688" s="10" t="s">
        <v>19</v>
      </c>
      <c r="B688" s="12">
        <v>3165140385497</v>
      </c>
      <c r="C688" s="13" t="s">
        <v>1376</v>
      </c>
      <c r="D688" s="13">
        <v>4</v>
      </c>
      <c r="E688" s="13">
        <v>73</v>
      </c>
      <c r="F688" s="14">
        <f>E688/1.23</f>
        <v>59.34959349593496</v>
      </c>
      <c r="G688" s="13">
        <f>F688*1.1</f>
        <v>65.28455284552847</v>
      </c>
      <c r="H688" s="14">
        <f>G688/4.55</f>
        <v>14.348253372643619</v>
      </c>
      <c r="I688" s="13">
        <f>(E688*0.3)</f>
        <v>21.900000000000002</v>
      </c>
      <c r="J688" s="13">
        <f>D688*E688</f>
        <v>292</v>
      </c>
      <c r="K688" s="13">
        <f>E688-I688</f>
        <v>51.099999999999994</v>
      </c>
      <c r="L688" s="13">
        <f>K688/1.23</f>
        <v>41.544715447154466</v>
      </c>
      <c r="M688" s="13">
        <f>L688*1.1</f>
        <v>45.699186991869915</v>
      </c>
      <c r="N688" s="14">
        <f>D688*H688</f>
        <v>57.393013490574475</v>
      </c>
      <c r="O688" s="14">
        <f>M688/4.55</f>
        <v>10.043777360850532</v>
      </c>
      <c r="P688" s="14">
        <f>D688*O688</f>
        <v>40.17510944340213</v>
      </c>
      <c r="Q688" s="13">
        <f>J688*0.3</f>
        <v>87.60000000000001</v>
      </c>
      <c r="R688" s="13">
        <f>J688-Q688</f>
        <v>204.39999999999998</v>
      </c>
      <c r="S688" s="13">
        <f>(E688*0.5)</f>
        <v>36.5</v>
      </c>
      <c r="T688" s="15">
        <f>J688*0.5</f>
        <v>146</v>
      </c>
      <c r="U688" s="16">
        <f>J688-T688</f>
        <v>146</v>
      </c>
      <c r="V688" s="17">
        <f>U688/D688</f>
        <v>36.5</v>
      </c>
      <c r="W688" s="17">
        <f>D688*V688</f>
        <v>146</v>
      </c>
      <c r="X688" s="18" t="s">
        <v>1377</v>
      </c>
      <c r="Y688" s="19">
        <v>12</v>
      </c>
      <c r="Z688" s="19"/>
      <c r="AA688" s="19"/>
      <c r="AB688" s="19"/>
      <c r="AC688" s="19"/>
      <c r="AD688" s="10">
        <f>V688/1.23</f>
        <v>29.67479674796748</v>
      </c>
      <c r="AE688" s="10">
        <f>AD688*1.1</f>
        <v>32.64227642276423</v>
      </c>
      <c r="AF688" s="20">
        <f>AE688/4.55</f>
        <v>7.174126686321809</v>
      </c>
      <c r="AG688" s="20">
        <f>AF688*D688</f>
        <v>28.696506745287238</v>
      </c>
    </row>
    <row r="689" spans="1:33" ht="12.75">
      <c r="A689" s="10" t="s">
        <v>19</v>
      </c>
      <c r="B689" s="12">
        <v>3165140385503</v>
      </c>
      <c r="C689" s="13" t="s">
        <v>1378</v>
      </c>
      <c r="D689" s="13">
        <v>5</v>
      </c>
      <c r="E689" s="13">
        <v>65</v>
      </c>
      <c r="F689" s="14">
        <f>E689/1.23</f>
        <v>52.84552845528455</v>
      </c>
      <c r="G689" s="13">
        <f>F689*1.1</f>
        <v>58.13008130081301</v>
      </c>
      <c r="H689" s="14">
        <f>G689/4.55</f>
        <v>12.775842044134729</v>
      </c>
      <c r="I689" s="13">
        <f>(E689*0.3)</f>
        <v>19.500000000000004</v>
      </c>
      <c r="J689" s="13">
        <f>D689*E689</f>
        <v>325</v>
      </c>
      <c r="K689" s="13">
        <f>E689-I689</f>
        <v>45.5</v>
      </c>
      <c r="L689" s="13">
        <f>K689/1.23</f>
        <v>36.99186991869919</v>
      </c>
      <c r="M689" s="13">
        <f>L689*1.1</f>
        <v>40.69105691056911</v>
      </c>
      <c r="N689" s="14">
        <f>D689*H689</f>
        <v>63.87921022067364</v>
      </c>
      <c r="O689" s="14">
        <f>M689/4.55</f>
        <v>8.943089430894311</v>
      </c>
      <c r="P689" s="14">
        <f>D689*O689</f>
        <v>44.715447154471555</v>
      </c>
      <c r="Q689" s="13">
        <f>J689*0.3</f>
        <v>97.50000000000001</v>
      </c>
      <c r="R689" s="13">
        <f>J689-Q689</f>
        <v>227.5</v>
      </c>
      <c r="S689" s="13">
        <f>(E689*0.5)</f>
        <v>32.5</v>
      </c>
      <c r="T689" s="15">
        <f>J689*0.5</f>
        <v>162.5</v>
      </c>
      <c r="U689" s="16">
        <f>J689-T689</f>
        <v>162.5</v>
      </c>
      <c r="V689" s="17">
        <f>U689/D689</f>
        <v>32.5</v>
      </c>
      <c r="W689" s="17">
        <f>D689*V689</f>
        <v>162.5</v>
      </c>
      <c r="X689" s="18" t="s">
        <v>1379</v>
      </c>
      <c r="Y689" s="19">
        <v>12</v>
      </c>
      <c r="Z689" s="19">
        <v>11.3</v>
      </c>
      <c r="AA689" s="19"/>
      <c r="AB689" s="19"/>
      <c r="AC689" s="19"/>
      <c r="AD689" s="10">
        <f>V689/1.23</f>
        <v>26.422764227642276</v>
      </c>
      <c r="AE689" s="10">
        <f>AD689*1.1</f>
        <v>29.065040650406505</v>
      </c>
      <c r="AF689" s="20">
        <f>AE689/4.55</f>
        <v>6.387921022067364</v>
      </c>
      <c r="AG689" s="20">
        <f>AF689*D689</f>
        <v>31.93960511033682</v>
      </c>
    </row>
    <row r="690" spans="1:33" ht="12.75">
      <c r="A690" s="10" t="s">
        <v>19</v>
      </c>
      <c r="B690" s="12">
        <v>3165140385527</v>
      </c>
      <c r="C690" s="13" t="s">
        <v>1380</v>
      </c>
      <c r="D690" s="13">
        <v>3</v>
      </c>
      <c r="E690" s="13">
        <v>65.74</v>
      </c>
      <c r="F690" s="14">
        <f>E690/1.23</f>
        <v>53.447154471544714</v>
      </c>
      <c r="G690" s="13">
        <f>F690*1.1</f>
        <v>58.79186991869919</v>
      </c>
      <c r="H690" s="14">
        <f>G690/4.55</f>
        <v>12.9212900920218</v>
      </c>
      <c r="I690" s="13">
        <f>(E690*0.3)</f>
        <v>19.722</v>
      </c>
      <c r="J690" s="13">
        <f>D690*E690</f>
        <v>197.21999999999997</v>
      </c>
      <c r="K690" s="13">
        <f>E690-I690</f>
        <v>46.017999999999994</v>
      </c>
      <c r="L690" s="13">
        <f>K690/1.23</f>
        <v>37.413008130081295</v>
      </c>
      <c r="M690" s="13">
        <f>L690*1.1</f>
        <v>41.154308943089426</v>
      </c>
      <c r="N690" s="14">
        <f>D690*H690</f>
        <v>38.763870276065404</v>
      </c>
      <c r="O690" s="14">
        <f>M690/4.55</f>
        <v>9.044903064415259</v>
      </c>
      <c r="P690" s="14">
        <f>D690*O690</f>
        <v>27.134709193245776</v>
      </c>
      <c r="Q690" s="13">
        <f>J690*0.3</f>
        <v>59.166</v>
      </c>
      <c r="R690" s="13">
        <f>J690-Q690</f>
        <v>138.05399999999997</v>
      </c>
      <c r="S690" s="13">
        <f>(E690*0.5)</f>
        <v>32.87</v>
      </c>
      <c r="T690" s="15">
        <f>J690*0.5</f>
        <v>98.60999999999999</v>
      </c>
      <c r="U690" s="16">
        <f>J690-T690</f>
        <v>98.60999999999999</v>
      </c>
      <c r="V690" s="17">
        <f>U690/D690</f>
        <v>32.87</v>
      </c>
      <c r="W690" s="17">
        <f>D690*V690</f>
        <v>98.60999999999999</v>
      </c>
      <c r="X690" s="18" t="s">
        <v>1381</v>
      </c>
      <c r="Y690" s="19">
        <v>12</v>
      </c>
      <c r="Z690" s="19"/>
      <c r="AA690" s="19"/>
      <c r="AB690" s="19"/>
      <c r="AC690" s="19"/>
      <c r="AD690" s="10">
        <f>V690/1.23</f>
        <v>26.723577235772357</v>
      </c>
      <c r="AE690" s="10">
        <f>AD690*1.1</f>
        <v>29.395934959349596</v>
      </c>
      <c r="AF690" s="20">
        <f>AE690/4.55</f>
        <v>6.4606450460109</v>
      </c>
      <c r="AG690" s="20">
        <f>AF690*D690</f>
        <v>19.381935138032702</v>
      </c>
    </row>
    <row r="691" spans="1:33" ht="12.75">
      <c r="A691" s="10" t="s">
        <v>19</v>
      </c>
      <c r="B691" s="12">
        <v>3165140385510</v>
      </c>
      <c r="C691" s="13" t="s">
        <v>1382</v>
      </c>
      <c r="D691" s="13">
        <v>1</v>
      </c>
      <c r="E691" s="13">
        <v>65</v>
      </c>
      <c r="F691" s="14">
        <f>E691/1.23</f>
        <v>52.84552845528455</v>
      </c>
      <c r="G691" s="13">
        <f>F691*1.1</f>
        <v>58.13008130081301</v>
      </c>
      <c r="H691" s="14">
        <f>G691/4.55</f>
        <v>12.775842044134729</v>
      </c>
      <c r="I691" s="13">
        <f>(E691*0.3)</f>
        <v>19.500000000000004</v>
      </c>
      <c r="J691" s="13">
        <f>D691*E691</f>
        <v>65</v>
      </c>
      <c r="K691" s="13">
        <f>E691-I691</f>
        <v>45.5</v>
      </c>
      <c r="L691" s="13">
        <f>K691/1.23</f>
        <v>36.99186991869919</v>
      </c>
      <c r="M691" s="13">
        <f>L691*1.1</f>
        <v>40.69105691056911</v>
      </c>
      <c r="N691" s="14">
        <f>D691*H691</f>
        <v>12.775842044134729</v>
      </c>
      <c r="O691" s="14">
        <f>M691/4.55</f>
        <v>8.943089430894311</v>
      </c>
      <c r="P691" s="14">
        <f>D691*O691</f>
        <v>8.943089430894311</v>
      </c>
      <c r="Q691" s="13">
        <f>J691*0.3</f>
        <v>19.500000000000004</v>
      </c>
      <c r="R691" s="13">
        <f>J691-Q691</f>
        <v>45.5</v>
      </c>
      <c r="S691" s="13">
        <f>(E691*0.5)</f>
        <v>32.5</v>
      </c>
      <c r="T691" s="15">
        <f>J691*0.5</f>
        <v>32.5</v>
      </c>
      <c r="U691" s="16">
        <f>J691-T691</f>
        <v>32.5</v>
      </c>
      <c r="V691" s="17">
        <f>U691/D691</f>
        <v>32.5</v>
      </c>
      <c r="W691" s="17">
        <f>D691*V691</f>
        <v>32.5</v>
      </c>
      <c r="X691" s="18" t="s">
        <v>1383</v>
      </c>
      <c r="Y691" s="19">
        <v>12</v>
      </c>
      <c r="Z691" s="19"/>
      <c r="AA691" s="19"/>
      <c r="AB691" s="19"/>
      <c r="AC691" s="19"/>
      <c r="AD691" s="10">
        <f>V691/1.23</f>
        <v>26.422764227642276</v>
      </c>
      <c r="AE691" s="10">
        <f>AD691*1.1</f>
        <v>29.065040650406505</v>
      </c>
      <c r="AF691" s="20">
        <f>AE691/4.55</f>
        <v>6.387921022067364</v>
      </c>
      <c r="AG691" s="20">
        <f>AF691*D691</f>
        <v>6.387921022067364</v>
      </c>
    </row>
    <row r="692" spans="1:33" ht="12.75">
      <c r="A692" s="10" t="s">
        <v>19</v>
      </c>
      <c r="B692" s="12">
        <v>3165140908542</v>
      </c>
      <c r="C692" s="13" t="s">
        <v>1384</v>
      </c>
      <c r="D692" s="13">
        <v>20</v>
      </c>
      <c r="E692" s="13">
        <v>35.99</v>
      </c>
      <c r="F692" s="14">
        <f>E692/1.23</f>
        <v>29.260162601626018</v>
      </c>
      <c r="G692" s="13">
        <f>F692*1.1</f>
        <v>32.18617886178862</v>
      </c>
      <c r="H692" s="14">
        <f>G692/4.55</f>
        <v>7.073885464129367</v>
      </c>
      <c r="I692" s="13">
        <f>(E692*0.3)</f>
        <v>10.797000000000002</v>
      </c>
      <c r="J692" s="13">
        <f>D692*E692</f>
        <v>719.8000000000001</v>
      </c>
      <c r="K692" s="13">
        <f>E692-I692</f>
        <v>25.192999999999998</v>
      </c>
      <c r="L692" s="13">
        <f>K692/1.23</f>
        <v>20.48211382113821</v>
      </c>
      <c r="M692" s="13">
        <f>L692*1.1</f>
        <v>22.530325203252033</v>
      </c>
      <c r="N692" s="14">
        <f>D692*H692</f>
        <v>141.47770928258734</v>
      </c>
      <c r="O692" s="14">
        <f>M692/4.55</f>
        <v>4.951719824890557</v>
      </c>
      <c r="P692" s="14">
        <f>D692*O692</f>
        <v>99.03439649781114</v>
      </c>
      <c r="Q692" s="13">
        <f>J692*0.3</f>
        <v>215.94000000000005</v>
      </c>
      <c r="R692" s="13">
        <f>J692-Q692</f>
        <v>503.86</v>
      </c>
      <c r="S692" s="13">
        <f>(E692*0.5)</f>
        <v>17.995</v>
      </c>
      <c r="T692" s="15">
        <f>J692*0.5</f>
        <v>359.90000000000003</v>
      </c>
      <c r="U692" s="16">
        <f>J692-T692</f>
        <v>359.90000000000003</v>
      </c>
      <c r="V692" s="17">
        <f>U692/D692</f>
        <v>17.995</v>
      </c>
      <c r="W692" s="17">
        <f>D692*V692</f>
        <v>359.90000000000003</v>
      </c>
      <c r="X692" s="18" t="s">
        <v>1385</v>
      </c>
      <c r="Y692" s="19">
        <v>4</v>
      </c>
      <c r="Z692" s="19">
        <v>4.1</v>
      </c>
      <c r="AA692" s="19">
        <v>3.2</v>
      </c>
      <c r="AB692" s="19">
        <v>3.3</v>
      </c>
      <c r="AC692" s="19"/>
      <c r="AD692" s="10">
        <f>V692/1.23</f>
        <v>14.630081300813009</v>
      </c>
      <c r="AE692" s="10">
        <f>AD692*1.1</f>
        <v>16.09308943089431</v>
      </c>
      <c r="AF692" s="20">
        <f>AE692/4.55</f>
        <v>3.5369427320646833</v>
      </c>
      <c r="AG692" s="20">
        <f>AF692*D692</f>
        <v>70.73885464129367</v>
      </c>
    </row>
    <row r="693" spans="1:33" ht="12.75">
      <c r="A693" s="10" t="s">
        <v>19</v>
      </c>
      <c r="B693" s="12">
        <v>3165140908559</v>
      </c>
      <c r="C693" s="13" t="s">
        <v>1386</v>
      </c>
      <c r="D693" s="13">
        <v>21</v>
      </c>
      <c r="E693" s="13">
        <v>12</v>
      </c>
      <c r="F693" s="14">
        <f>E693/1.23</f>
        <v>9.75609756097561</v>
      </c>
      <c r="G693" s="13">
        <f>F693*1.1</f>
        <v>10.731707317073171</v>
      </c>
      <c r="H693" s="14">
        <f>G693/4.55</f>
        <v>2.3586169927633343</v>
      </c>
      <c r="I693" s="13">
        <f>(E693*0.3)</f>
        <v>3.6000000000000005</v>
      </c>
      <c r="J693" s="13">
        <f>D693*E693</f>
        <v>252</v>
      </c>
      <c r="K693" s="13">
        <f>E693-I693</f>
        <v>8.399999999999999</v>
      </c>
      <c r="L693" s="13">
        <f>K693/1.23</f>
        <v>6.829268292682926</v>
      </c>
      <c r="M693" s="13">
        <f>L693*1.1</f>
        <v>7.512195121951219</v>
      </c>
      <c r="N693" s="14">
        <f>D693*H693</f>
        <v>49.530956848030016</v>
      </c>
      <c r="O693" s="14">
        <f>M693/4.55</f>
        <v>1.6510318949343339</v>
      </c>
      <c r="P693" s="14">
        <f>D693*O693</f>
        <v>34.671669793621014</v>
      </c>
      <c r="Q693" s="13">
        <f>J693*0.3</f>
        <v>75.60000000000001</v>
      </c>
      <c r="R693" s="13">
        <f>J693-Q693</f>
        <v>176.39999999999998</v>
      </c>
      <c r="S693" s="13">
        <f>(E693*0.5)</f>
        <v>6</v>
      </c>
      <c r="T693" s="15">
        <f>J693*0.5</f>
        <v>126</v>
      </c>
      <c r="U693" s="16">
        <f>J693-T693</f>
        <v>126</v>
      </c>
      <c r="V693" s="17">
        <f>U693/D693</f>
        <v>6</v>
      </c>
      <c r="W693" s="17">
        <f>D693*V693</f>
        <v>126</v>
      </c>
      <c r="X693" s="18" t="s">
        <v>1387</v>
      </c>
      <c r="Y693" s="19">
        <v>4</v>
      </c>
      <c r="Z693" s="19">
        <v>3.2</v>
      </c>
      <c r="AA693" s="19">
        <v>3.3</v>
      </c>
      <c r="AB693" s="19"/>
      <c r="AC693" s="19"/>
      <c r="AD693" s="10">
        <f>V693/1.23</f>
        <v>4.878048780487805</v>
      </c>
      <c r="AE693" s="10">
        <f>AD693*1.1</f>
        <v>5.365853658536586</v>
      </c>
      <c r="AF693" s="20">
        <f>AE693/4.55</f>
        <v>1.1793084963816671</v>
      </c>
      <c r="AG693" s="20">
        <f>AF693*D693</f>
        <v>24.765478424015008</v>
      </c>
    </row>
    <row r="694" spans="1:33" ht="12.75">
      <c r="A694" s="10" t="s">
        <v>19</v>
      </c>
      <c r="B694" s="12">
        <v>3165140908566</v>
      </c>
      <c r="C694" s="13" t="s">
        <v>1388</v>
      </c>
      <c r="D694" s="13">
        <v>8</v>
      </c>
      <c r="E694" s="13">
        <v>5</v>
      </c>
      <c r="F694" s="14">
        <f>E694/1.23</f>
        <v>4.065040650406504</v>
      </c>
      <c r="G694" s="13">
        <f>F694*1.1</f>
        <v>4.4715447154471555</v>
      </c>
      <c r="H694" s="14">
        <f>G694/4.55</f>
        <v>0.9827570803180562</v>
      </c>
      <c r="I694" s="13">
        <f>(E694*0.3)</f>
        <v>1.5000000000000002</v>
      </c>
      <c r="J694" s="13">
        <f>D694*E694</f>
        <v>40</v>
      </c>
      <c r="K694" s="13">
        <f>E694-I694</f>
        <v>3.5</v>
      </c>
      <c r="L694" s="13">
        <f>K694/1.23</f>
        <v>2.845528455284553</v>
      </c>
      <c r="M694" s="13">
        <f>L694*1.1</f>
        <v>3.1300813008130084</v>
      </c>
      <c r="N694" s="14">
        <f>D694*H694</f>
        <v>7.86205664254445</v>
      </c>
      <c r="O694" s="14">
        <f>M694/4.55</f>
        <v>0.6879299562226392</v>
      </c>
      <c r="P694" s="14">
        <f>D694*O694</f>
        <v>5.5034396497811136</v>
      </c>
      <c r="Q694" s="13">
        <f>J694*0.3</f>
        <v>12.000000000000002</v>
      </c>
      <c r="R694" s="13">
        <f>J694-Q694</f>
        <v>28</v>
      </c>
      <c r="S694" s="13">
        <f>(E694*0.5)</f>
        <v>2.5</v>
      </c>
      <c r="T694" s="15">
        <f>J694*0.5</f>
        <v>20</v>
      </c>
      <c r="U694" s="16">
        <f>J694-T694</f>
        <v>20</v>
      </c>
      <c r="V694" s="17">
        <f>U694/D694</f>
        <v>2.5</v>
      </c>
      <c r="W694" s="17">
        <f>D694*V694</f>
        <v>20</v>
      </c>
      <c r="X694" s="18" t="s">
        <v>1389</v>
      </c>
      <c r="Y694" s="19">
        <v>4</v>
      </c>
      <c r="Z694" s="19">
        <v>20.2</v>
      </c>
      <c r="AA694" s="19"/>
      <c r="AB694" s="19"/>
      <c r="AC694" s="19"/>
      <c r="AD694" s="10">
        <f>V694/1.23</f>
        <v>2.032520325203252</v>
      </c>
      <c r="AE694" s="10">
        <f>AD694*1.1</f>
        <v>2.2357723577235777</v>
      </c>
      <c r="AF694" s="20">
        <f>AE694/4.55</f>
        <v>0.4913785401590281</v>
      </c>
      <c r="AG694" s="20">
        <f>AF694*D694</f>
        <v>3.931028321272225</v>
      </c>
    </row>
    <row r="695" spans="1:33" ht="12.75">
      <c r="A695" s="10" t="s">
        <v>19</v>
      </c>
      <c r="B695" s="12">
        <v>3165140908597</v>
      </c>
      <c r="C695" s="13" t="s">
        <v>1390</v>
      </c>
      <c r="D695" s="13">
        <v>23</v>
      </c>
      <c r="E695" s="13">
        <v>7.59</v>
      </c>
      <c r="F695" s="14">
        <f>E695/1.23</f>
        <v>6.170731707317073</v>
      </c>
      <c r="G695" s="13">
        <f>F695*1.1</f>
        <v>6.787804878048782</v>
      </c>
      <c r="H695" s="14">
        <f>G695/4.55</f>
        <v>1.4918252479228091</v>
      </c>
      <c r="I695" s="13">
        <f>(E695*0.3)</f>
        <v>2.277</v>
      </c>
      <c r="J695" s="13">
        <f>D695*E695</f>
        <v>174.57</v>
      </c>
      <c r="K695" s="13">
        <f>E695-I695</f>
        <v>5.313</v>
      </c>
      <c r="L695" s="13">
        <f>K695/1.23</f>
        <v>4.319512195121951</v>
      </c>
      <c r="M695" s="13">
        <f>L695*1.1</f>
        <v>4.751463414634147</v>
      </c>
      <c r="N695" s="14">
        <f>D695*H695</f>
        <v>34.31198070222461</v>
      </c>
      <c r="O695" s="14">
        <f>M695/4.55</f>
        <v>1.0442776735459665</v>
      </c>
      <c r="P695" s="14">
        <f>D695*O695</f>
        <v>24.01838649155723</v>
      </c>
      <c r="Q695" s="13">
        <f>J695*0.3</f>
        <v>52.371</v>
      </c>
      <c r="R695" s="13">
        <f>J695-Q695</f>
        <v>122.19899999999998</v>
      </c>
      <c r="S695" s="13">
        <f>(E695*0.5)</f>
        <v>3.795</v>
      </c>
      <c r="T695" s="15">
        <f>J695*0.5</f>
        <v>87.285</v>
      </c>
      <c r="U695" s="16">
        <f>J695-T695</f>
        <v>87.285</v>
      </c>
      <c r="V695" s="17">
        <f>U695/D695</f>
        <v>3.795</v>
      </c>
      <c r="W695" s="17">
        <f>D695*V695</f>
        <v>87.285</v>
      </c>
      <c r="X695" s="18" t="s">
        <v>1391</v>
      </c>
      <c r="Y695" s="19">
        <v>4</v>
      </c>
      <c r="Z695" s="19"/>
      <c r="AA695" s="19"/>
      <c r="AB695" s="19"/>
      <c r="AC695" s="19"/>
      <c r="AD695" s="10">
        <f>V695/1.23</f>
        <v>3.0853658536585367</v>
      </c>
      <c r="AE695" s="10">
        <f>AD695*1.1</f>
        <v>3.393902439024391</v>
      </c>
      <c r="AF695" s="20">
        <f>AE695/4.55</f>
        <v>0.7459126239614046</v>
      </c>
      <c r="AG695" s="20">
        <f>AF695*D695</f>
        <v>17.155990351112305</v>
      </c>
    </row>
    <row r="696" spans="1:33" ht="12.75">
      <c r="A696" s="10" t="s">
        <v>19</v>
      </c>
      <c r="B696" s="12">
        <v>3165140908573</v>
      </c>
      <c r="C696" s="13" t="s">
        <v>1392</v>
      </c>
      <c r="D696" s="13">
        <v>28</v>
      </c>
      <c r="E696" s="13">
        <v>7.59</v>
      </c>
      <c r="F696" s="14">
        <f>E696/1.23</f>
        <v>6.170731707317073</v>
      </c>
      <c r="G696" s="13">
        <f>F696*1.1</f>
        <v>6.787804878048782</v>
      </c>
      <c r="H696" s="14">
        <f>G696/4.55</f>
        <v>1.4918252479228091</v>
      </c>
      <c r="I696" s="13">
        <f>(E696*0.3)</f>
        <v>2.277</v>
      </c>
      <c r="J696" s="13">
        <f>D696*E696</f>
        <v>212.51999999999998</v>
      </c>
      <c r="K696" s="13">
        <f>E696-I696</f>
        <v>5.313</v>
      </c>
      <c r="L696" s="13">
        <f>K696/1.23</f>
        <v>4.319512195121951</v>
      </c>
      <c r="M696" s="13">
        <f>L696*1.1</f>
        <v>4.751463414634147</v>
      </c>
      <c r="N696" s="14">
        <f>D696*H696</f>
        <v>41.77110694183865</v>
      </c>
      <c r="O696" s="14">
        <f>M696/4.55</f>
        <v>1.0442776735459665</v>
      </c>
      <c r="P696" s="14">
        <f>D696*O696</f>
        <v>29.23977485928706</v>
      </c>
      <c r="Q696" s="13">
        <f>J696*0.3</f>
        <v>63.75600000000001</v>
      </c>
      <c r="R696" s="13">
        <f>J696-Q696</f>
        <v>148.76399999999998</v>
      </c>
      <c r="S696" s="13">
        <f>(E696*0.5)</f>
        <v>3.795</v>
      </c>
      <c r="T696" s="15">
        <f>J696*0.5</f>
        <v>106.25999999999999</v>
      </c>
      <c r="U696" s="16">
        <f>J696-T696</f>
        <v>106.25999999999999</v>
      </c>
      <c r="V696" s="17">
        <f>U696/D696</f>
        <v>3.7949999999999995</v>
      </c>
      <c r="W696" s="17">
        <f>D696*V696</f>
        <v>106.25999999999999</v>
      </c>
      <c r="X696" s="18" t="s">
        <v>1393</v>
      </c>
      <c r="Y696" s="19">
        <v>4</v>
      </c>
      <c r="Z696" s="19"/>
      <c r="AA696" s="19"/>
      <c r="AB696" s="19"/>
      <c r="AC696" s="19"/>
      <c r="AD696" s="10">
        <f>V696/1.23</f>
        <v>3.085365853658536</v>
      </c>
      <c r="AE696" s="10">
        <f>AD696*1.1</f>
        <v>3.39390243902439</v>
      </c>
      <c r="AF696" s="20">
        <f>AE696/4.55</f>
        <v>0.7459126239614045</v>
      </c>
      <c r="AG696" s="20">
        <f>AF696*D696</f>
        <v>20.885553470919326</v>
      </c>
    </row>
    <row r="697" spans="1:33" ht="12.75">
      <c r="A697" s="10" t="s">
        <v>19</v>
      </c>
      <c r="B697" s="12">
        <v>3165140523271</v>
      </c>
      <c r="C697" s="13" t="s">
        <v>1394</v>
      </c>
      <c r="D697" s="13">
        <v>5</v>
      </c>
      <c r="E697" s="13">
        <v>30</v>
      </c>
      <c r="F697" s="14">
        <f>E697/1.23</f>
        <v>24.390243902439025</v>
      </c>
      <c r="G697" s="13">
        <f>F697*1.1</f>
        <v>26.82926829268293</v>
      </c>
      <c r="H697" s="14">
        <f>G697/4.55</f>
        <v>5.8965424819083365</v>
      </c>
      <c r="I697" s="13">
        <f>(E697*0.3)</f>
        <v>9.000000000000002</v>
      </c>
      <c r="J697" s="13">
        <f>D697*E697</f>
        <v>150</v>
      </c>
      <c r="K697" s="13">
        <f>E697-I697</f>
        <v>21</v>
      </c>
      <c r="L697" s="13">
        <f>K697/1.23</f>
        <v>17.073170731707318</v>
      </c>
      <c r="M697" s="13">
        <f>L697*1.1</f>
        <v>18.780487804878053</v>
      </c>
      <c r="N697" s="14">
        <f>D697*H697</f>
        <v>29.482712409541683</v>
      </c>
      <c r="O697" s="14">
        <f>M697/4.55</f>
        <v>4.127579737335836</v>
      </c>
      <c r="P697" s="14">
        <f>D697*O697</f>
        <v>20.63789868667918</v>
      </c>
      <c r="Q697" s="13">
        <f>J697*0.3</f>
        <v>45.00000000000001</v>
      </c>
      <c r="R697" s="13">
        <f>J697-Q697</f>
        <v>105</v>
      </c>
      <c r="S697" s="13">
        <f>(E697*0.5)</f>
        <v>15</v>
      </c>
      <c r="T697" s="15">
        <f>J697*0.5</f>
        <v>75</v>
      </c>
      <c r="U697" s="16">
        <f>J697-T697</f>
        <v>75</v>
      </c>
      <c r="V697" s="17">
        <f>U697/D697</f>
        <v>15</v>
      </c>
      <c r="W697" s="17">
        <f>D697*V697</f>
        <v>75</v>
      </c>
      <c r="X697" s="18" t="s">
        <v>1395</v>
      </c>
      <c r="Y697" s="19">
        <v>12</v>
      </c>
      <c r="Z697" s="19">
        <v>11.3</v>
      </c>
      <c r="AA697" s="19"/>
      <c r="AB697" s="19"/>
      <c r="AC697" s="19"/>
      <c r="AD697" s="10">
        <f>V697/1.23</f>
        <v>12.195121951219512</v>
      </c>
      <c r="AE697" s="10">
        <f>AD697*1.1</f>
        <v>13.414634146341465</v>
      </c>
      <c r="AF697" s="20">
        <f>AE697/4.55</f>
        <v>2.9482712409541683</v>
      </c>
      <c r="AG697" s="20">
        <f>AF697*D697</f>
        <v>14.741356204770842</v>
      </c>
    </row>
    <row r="698" spans="1:33" ht="12.75">
      <c r="A698" s="10" t="s">
        <v>19</v>
      </c>
      <c r="B698" s="12">
        <v>3165140764148</v>
      </c>
      <c r="C698" s="13" t="s">
        <v>1396</v>
      </c>
      <c r="D698" s="13">
        <v>26</v>
      </c>
      <c r="E698" s="13">
        <v>28.98</v>
      </c>
      <c r="F698" s="14">
        <f>E698/1.23</f>
        <v>23.5609756097561</v>
      </c>
      <c r="G698" s="13">
        <f>F698*1.1</f>
        <v>25.91707317073171</v>
      </c>
      <c r="H698" s="14">
        <f>G698/4.55</f>
        <v>5.696060037523453</v>
      </c>
      <c r="I698" s="13">
        <f>(E698*0.3)</f>
        <v>8.694</v>
      </c>
      <c r="J698" s="13">
        <f>D698*E698</f>
        <v>753.48</v>
      </c>
      <c r="K698" s="13">
        <f>E698-I698</f>
        <v>20.286</v>
      </c>
      <c r="L698" s="13">
        <f>K698/1.23</f>
        <v>16.49268292682927</v>
      </c>
      <c r="M698" s="13">
        <f>L698*1.1</f>
        <v>18.1419512195122</v>
      </c>
      <c r="N698" s="14">
        <f>D698*H698</f>
        <v>148.09756097560978</v>
      </c>
      <c r="O698" s="14">
        <f>M698/4.55</f>
        <v>3.987242026266418</v>
      </c>
      <c r="P698" s="14">
        <f>D698*O698</f>
        <v>103.66829268292688</v>
      </c>
      <c r="Q698" s="13">
        <f>J698*0.3</f>
        <v>226.04400000000004</v>
      </c>
      <c r="R698" s="13">
        <f>J698-Q698</f>
        <v>527.4359999999999</v>
      </c>
      <c r="S698" s="13">
        <f>(E698*0.5)</f>
        <v>14.49</v>
      </c>
      <c r="T698" s="15">
        <f>J698*0.5</f>
        <v>376.74</v>
      </c>
      <c r="U698" s="16">
        <f>J698-T698</f>
        <v>376.74</v>
      </c>
      <c r="V698" s="17">
        <f>U698/D698</f>
        <v>14.49</v>
      </c>
      <c r="W698" s="17">
        <f>D698*V698</f>
        <v>376.74</v>
      </c>
      <c r="X698" s="18" t="s">
        <v>1397</v>
      </c>
      <c r="Y698" s="19">
        <v>11</v>
      </c>
      <c r="Z698" s="19">
        <v>6.1</v>
      </c>
      <c r="AA698" s="19">
        <v>11.2</v>
      </c>
      <c r="AB698" s="19">
        <v>11.3</v>
      </c>
      <c r="AC698" s="19"/>
      <c r="AD698" s="10">
        <f>V698/1.23</f>
        <v>11.78048780487805</v>
      </c>
      <c r="AE698" s="10">
        <f>AD698*1.1</f>
        <v>12.958536585365856</v>
      </c>
      <c r="AF698" s="20">
        <f>AE698/4.55</f>
        <v>2.8480300187617265</v>
      </c>
      <c r="AG698" s="20">
        <f>AF698*D698</f>
        <v>74.04878048780489</v>
      </c>
    </row>
    <row r="699" spans="1:33" ht="12.75">
      <c r="A699" s="10" t="s">
        <v>19</v>
      </c>
      <c r="B699" s="12">
        <v>3165140389723</v>
      </c>
      <c r="C699" s="13" t="s">
        <v>1398</v>
      </c>
      <c r="D699" s="13">
        <v>7</v>
      </c>
      <c r="E699" s="13">
        <v>39</v>
      </c>
      <c r="F699" s="14">
        <f>E699/1.23</f>
        <v>31.70731707317073</v>
      </c>
      <c r="G699" s="13">
        <f>F699*1.1</f>
        <v>34.87804878048781</v>
      </c>
      <c r="H699" s="14">
        <f>G699/4.55</f>
        <v>7.665505226480837</v>
      </c>
      <c r="I699" s="13">
        <f>(E699*0.3)</f>
        <v>11.700000000000001</v>
      </c>
      <c r="J699" s="13">
        <f>D699*E699</f>
        <v>273</v>
      </c>
      <c r="K699" s="13">
        <f>E699-I699</f>
        <v>27.299999999999997</v>
      </c>
      <c r="L699" s="13">
        <f>K699/1.23</f>
        <v>22.19512195121951</v>
      </c>
      <c r="M699" s="13">
        <f>L699*1.1</f>
        <v>24.414634146341463</v>
      </c>
      <c r="N699" s="14">
        <f>D699*H699</f>
        <v>53.65853658536586</v>
      </c>
      <c r="O699" s="14">
        <f>M699/4.55</f>
        <v>5.365853658536586</v>
      </c>
      <c r="P699" s="14">
        <f>D699*O699</f>
        <v>37.5609756097561</v>
      </c>
      <c r="Q699" s="13">
        <f>J699*0.3</f>
        <v>81.9</v>
      </c>
      <c r="R699" s="13">
        <f>J699-Q699</f>
        <v>191.1</v>
      </c>
      <c r="S699" s="13">
        <f>(E699*0.5)</f>
        <v>19.5</v>
      </c>
      <c r="T699" s="15">
        <f>J699*0.5</f>
        <v>136.5</v>
      </c>
      <c r="U699" s="16">
        <f>J699-T699</f>
        <v>136.5</v>
      </c>
      <c r="V699" s="17">
        <f>U699/D699</f>
        <v>19.5</v>
      </c>
      <c r="W699" s="17">
        <f>D699*V699</f>
        <v>136.5</v>
      </c>
      <c r="X699" s="18" t="s">
        <v>1399</v>
      </c>
      <c r="Y699" s="19">
        <v>11</v>
      </c>
      <c r="Z699" s="19">
        <v>11.2</v>
      </c>
      <c r="AA699" s="19"/>
      <c r="AB699" s="19"/>
      <c r="AC699" s="19"/>
      <c r="AD699" s="10">
        <f>V699/1.23</f>
        <v>15.853658536585366</v>
      </c>
      <c r="AE699" s="10">
        <f>AD699*1.1</f>
        <v>17.439024390243905</v>
      </c>
      <c r="AF699" s="20">
        <f>AE699/4.55</f>
        <v>3.8327526132404186</v>
      </c>
      <c r="AG699" s="20">
        <f>AF699*D699</f>
        <v>26.82926829268293</v>
      </c>
    </row>
    <row r="700" spans="1:33" ht="12.75">
      <c r="A700" s="10" t="s">
        <v>19</v>
      </c>
      <c r="B700" s="12">
        <v>3165140389716</v>
      </c>
      <c r="C700" s="13" t="s">
        <v>1400</v>
      </c>
      <c r="D700" s="13">
        <v>9</v>
      </c>
      <c r="E700" s="13">
        <v>50.95</v>
      </c>
      <c r="F700" s="14">
        <f>E700/1.23</f>
        <v>41.42276422764228</v>
      </c>
      <c r="G700" s="13">
        <f>F700*1.1</f>
        <v>45.565040650406516</v>
      </c>
      <c r="H700" s="14">
        <f>G700/4.55</f>
        <v>10.014294648440993</v>
      </c>
      <c r="I700" s="13">
        <f>(E700*0.3)</f>
        <v>15.285000000000004</v>
      </c>
      <c r="J700" s="13">
        <f>D700*E700</f>
        <v>458.55</v>
      </c>
      <c r="K700" s="13">
        <f>E700-I700</f>
        <v>35.665</v>
      </c>
      <c r="L700" s="13">
        <f>K700/1.23</f>
        <v>28.995934959349594</v>
      </c>
      <c r="M700" s="13">
        <f>L700*1.1</f>
        <v>31.895528455284555</v>
      </c>
      <c r="N700" s="14">
        <f>D700*H700</f>
        <v>90.12865183596894</v>
      </c>
      <c r="O700" s="14">
        <f>M700/4.55</f>
        <v>7.010006253908694</v>
      </c>
      <c r="P700" s="14">
        <f>D700*O700</f>
        <v>63.09005628517824</v>
      </c>
      <c r="Q700" s="13">
        <f>J700*0.3</f>
        <v>137.56500000000003</v>
      </c>
      <c r="R700" s="13">
        <f>J700-Q700</f>
        <v>320.985</v>
      </c>
      <c r="S700" s="13">
        <f>(E700*0.5)</f>
        <v>25.475</v>
      </c>
      <c r="T700" s="15">
        <f>J700*0.5</f>
        <v>229.275</v>
      </c>
      <c r="U700" s="16">
        <f>J700-T700</f>
        <v>229.275</v>
      </c>
      <c r="V700" s="17">
        <f>U700/D700</f>
        <v>25.475</v>
      </c>
      <c r="W700" s="17">
        <f>D700*V700</f>
        <v>229.275</v>
      </c>
      <c r="X700" s="18" t="s">
        <v>1401</v>
      </c>
      <c r="Y700" s="19">
        <v>11</v>
      </c>
      <c r="Z700" s="19">
        <v>11.2</v>
      </c>
      <c r="AA700" s="19"/>
      <c r="AB700" s="19"/>
      <c r="AC700" s="19"/>
      <c r="AD700" s="10">
        <f>V700/1.23</f>
        <v>20.71138211382114</v>
      </c>
      <c r="AE700" s="10">
        <f>AD700*1.1</f>
        <v>22.782520325203258</v>
      </c>
      <c r="AF700" s="20">
        <f>AE700/4.55</f>
        <v>5.0071473242204965</v>
      </c>
      <c r="AG700" s="20">
        <f>AF700*D700</f>
        <v>45.06432591798447</v>
      </c>
    </row>
    <row r="701" spans="1:33" ht="12.75">
      <c r="A701" s="10" t="s">
        <v>19</v>
      </c>
      <c r="B701" s="12">
        <v>3165140389709</v>
      </c>
      <c r="C701" s="13" t="s">
        <v>1402</v>
      </c>
      <c r="D701" s="13">
        <v>14</v>
      </c>
      <c r="E701" s="13">
        <v>21.65</v>
      </c>
      <c r="F701" s="14">
        <f>E701/1.23</f>
        <v>17.601626016260163</v>
      </c>
      <c r="G701" s="13">
        <f>F701*1.1</f>
        <v>19.36178861788618</v>
      </c>
      <c r="H701" s="14">
        <f>G701/4.55</f>
        <v>4.2553381577771825</v>
      </c>
      <c r="I701" s="13">
        <f>(E701*0.3)</f>
        <v>6.495</v>
      </c>
      <c r="J701" s="13">
        <f>D701*E701</f>
        <v>303.09999999999997</v>
      </c>
      <c r="K701" s="13">
        <f>E701-I701</f>
        <v>15.154999999999998</v>
      </c>
      <c r="L701" s="13">
        <f>K701/1.23</f>
        <v>12.321138211382111</v>
      </c>
      <c r="M701" s="13">
        <f>L701*1.1</f>
        <v>13.553252032520323</v>
      </c>
      <c r="N701" s="14">
        <f>D701*H701</f>
        <v>59.57473420888056</v>
      </c>
      <c r="O701" s="14">
        <f>M701/4.55</f>
        <v>2.978736710444027</v>
      </c>
      <c r="P701" s="14">
        <f>D701*O701</f>
        <v>41.70231394621638</v>
      </c>
      <c r="Q701" s="13">
        <f>J701*0.3</f>
        <v>90.93</v>
      </c>
      <c r="R701" s="13">
        <f>J701-Q701</f>
        <v>212.16999999999996</v>
      </c>
      <c r="S701" s="13">
        <f>(E701*0.5)</f>
        <v>10.825</v>
      </c>
      <c r="T701" s="15">
        <f>J701*0.5</f>
        <v>151.54999999999998</v>
      </c>
      <c r="U701" s="16">
        <f>J701-T701</f>
        <v>151.54999999999998</v>
      </c>
      <c r="V701" s="17">
        <f>U701/D701</f>
        <v>10.825</v>
      </c>
      <c r="W701" s="17">
        <f>D701*V701</f>
        <v>151.54999999999998</v>
      </c>
      <c r="X701" s="18" t="s">
        <v>1403</v>
      </c>
      <c r="Y701" s="19">
        <v>11</v>
      </c>
      <c r="Z701" s="19">
        <v>11.2</v>
      </c>
      <c r="AA701" s="19">
        <v>11.3</v>
      </c>
      <c r="AB701" s="19"/>
      <c r="AC701" s="19"/>
      <c r="AD701" s="10">
        <f>V701/1.23</f>
        <v>8.800813008130081</v>
      </c>
      <c r="AE701" s="10">
        <f>AD701*1.1</f>
        <v>9.68089430894309</v>
      </c>
      <c r="AF701" s="20">
        <f>AE701/4.55</f>
        <v>2.1276690788885912</v>
      </c>
      <c r="AG701" s="20">
        <f>AF701*D701</f>
        <v>29.78736710444028</v>
      </c>
    </row>
    <row r="702" spans="1:33" ht="12.75">
      <c r="A702" s="10" t="s">
        <v>19</v>
      </c>
      <c r="B702" s="12">
        <v>3165140390002</v>
      </c>
      <c r="C702" s="13" t="s">
        <v>1404</v>
      </c>
      <c r="D702" s="13">
        <v>19</v>
      </c>
      <c r="E702" s="13">
        <v>7</v>
      </c>
      <c r="F702" s="14">
        <f>E702/1.23</f>
        <v>5.691056910569106</v>
      </c>
      <c r="G702" s="13">
        <f>F702*1.1</f>
        <v>6.260162601626017</v>
      </c>
      <c r="H702" s="14">
        <f>G702/4.55</f>
        <v>1.3758599124452784</v>
      </c>
      <c r="I702" s="13">
        <f>(E702*0.3)</f>
        <v>2.1000000000000005</v>
      </c>
      <c r="J702" s="13">
        <f>D702*E702</f>
        <v>133</v>
      </c>
      <c r="K702" s="13">
        <f>E702-I702</f>
        <v>4.8999999999999995</v>
      </c>
      <c r="L702" s="13">
        <f>K702/1.23</f>
        <v>3.9837398373983737</v>
      </c>
      <c r="M702" s="13">
        <f>L702*1.1</f>
        <v>4.382113821138211</v>
      </c>
      <c r="N702" s="14">
        <f>D702*H702</f>
        <v>26.14133833646029</v>
      </c>
      <c r="O702" s="14">
        <f>M702/4.55</f>
        <v>0.9631019387116948</v>
      </c>
      <c r="P702" s="14">
        <f>D702*O702</f>
        <v>18.298936835522202</v>
      </c>
      <c r="Q702" s="13">
        <f>J702*0.3</f>
        <v>39.900000000000006</v>
      </c>
      <c r="R702" s="13">
        <f>J702-Q702</f>
        <v>93.1</v>
      </c>
      <c r="S702" s="13">
        <f>(E702*0.5)</f>
        <v>3.5</v>
      </c>
      <c r="T702" s="15">
        <f>J702*0.5</f>
        <v>66.5</v>
      </c>
      <c r="U702" s="16">
        <f>J702-T702</f>
        <v>66.5</v>
      </c>
      <c r="V702" s="17">
        <f>U702/D702</f>
        <v>3.5</v>
      </c>
      <c r="W702" s="17">
        <f>D702*V702</f>
        <v>66.5</v>
      </c>
      <c r="X702" s="18" t="s">
        <v>1405</v>
      </c>
      <c r="Y702" s="19">
        <v>11</v>
      </c>
      <c r="Z702" s="19">
        <v>11.2</v>
      </c>
      <c r="AA702" s="19">
        <v>11.3</v>
      </c>
      <c r="AB702" s="19"/>
      <c r="AC702" s="19"/>
      <c r="AD702" s="10">
        <f>V702/1.23</f>
        <v>2.845528455284553</v>
      </c>
      <c r="AE702" s="10">
        <f>AD702*1.1</f>
        <v>3.1300813008130084</v>
      </c>
      <c r="AF702" s="20">
        <f>AE702/4.55</f>
        <v>0.6879299562226392</v>
      </c>
      <c r="AG702" s="20">
        <f>AF702*D702</f>
        <v>13.070669168230145</v>
      </c>
    </row>
    <row r="703" spans="1:33" ht="12.75">
      <c r="A703" s="10" t="s">
        <v>19</v>
      </c>
      <c r="B703" s="12">
        <v>3165140389686</v>
      </c>
      <c r="C703" s="13" t="s">
        <v>1406</v>
      </c>
      <c r="D703" s="13">
        <v>34</v>
      </c>
      <c r="E703" s="13">
        <v>49</v>
      </c>
      <c r="F703" s="14">
        <f>E703/1.23</f>
        <v>39.83739837398374</v>
      </c>
      <c r="G703" s="13">
        <f>F703*1.1</f>
        <v>43.82113821138211</v>
      </c>
      <c r="H703" s="14">
        <f>G703/4.55</f>
        <v>9.631019387116948</v>
      </c>
      <c r="I703" s="13">
        <f>(E703*0.3)</f>
        <v>14.700000000000003</v>
      </c>
      <c r="J703" s="13">
        <f>D703*E703</f>
        <v>1666</v>
      </c>
      <c r="K703" s="13">
        <f>E703-I703</f>
        <v>34.3</v>
      </c>
      <c r="L703" s="13">
        <f>K703/1.23</f>
        <v>27.886178861788615</v>
      </c>
      <c r="M703" s="13">
        <f>L703*1.1</f>
        <v>30.674796747967477</v>
      </c>
      <c r="N703" s="14">
        <f>D703*H703</f>
        <v>327.4546591619762</v>
      </c>
      <c r="O703" s="14">
        <f>M703/4.55</f>
        <v>6.741713570981863</v>
      </c>
      <c r="P703" s="14">
        <f>D703*O703</f>
        <v>229.21826141338335</v>
      </c>
      <c r="Q703" s="13">
        <f>J703*0.3</f>
        <v>499.80000000000007</v>
      </c>
      <c r="R703" s="13">
        <f>J703-Q703</f>
        <v>1166.1999999999998</v>
      </c>
      <c r="S703" s="13">
        <f>(E703*0.5)</f>
        <v>24.5</v>
      </c>
      <c r="T703" s="15">
        <f>J703*0.5</f>
        <v>833</v>
      </c>
      <c r="U703" s="16">
        <f>J703-T703</f>
        <v>833</v>
      </c>
      <c r="V703" s="17">
        <f>U703/D703</f>
        <v>24.5</v>
      </c>
      <c r="W703" s="17">
        <f>D703*V703</f>
        <v>833</v>
      </c>
      <c r="X703" s="18" t="s">
        <v>1407</v>
      </c>
      <c r="Y703" s="19">
        <v>11</v>
      </c>
      <c r="Z703" s="19">
        <v>11.1</v>
      </c>
      <c r="AA703" s="19">
        <v>11.2</v>
      </c>
      <c r="AB703" s="19">
        <v>11.3</v>
      </c>
      <c r="AC703" s="19">
        <v>10.6</v>
      </c>
      <c r="AD703" s="10">
        <f>V703/1.23</f>
        <v>19.91869918699187</v>
      </c>
      <c r="AE703" s="10">
        <f>AD703*1.1</f>
        <v>21.910569105691057</v>
      </c>
      <c r="AF703" s="20">
        <f>AE703/4.55</f>
        <v>4.815509693558474</v>
      </c>
      <c r="AG703" s="20">
        <f>AF703*D703</f>
        <v>163.7273295809881</v>
      </c>
    </row>
    <row r="704" spans="1:33" ht="12.75">
      <c r="A704" s="10" t="s">
        <v>19</v>
      </c>
      <c r="B704" s="12">
        <v>3165140389693</v>
      </c>
      <c r="C704" s="13" t="s">
        <v>1408</v>
      </c>
      <c r="D704" s="13">
        <v>27</v>
      </c>
      <c r="E704" s="13">
        <v>6</v>
      </c>
      <c r="F704" s="14">
        <f>E704/1.23</f>
        <v>4.878048780487805</v>
      </c>
      <c r="G704" s="13">
        <f>F704*1.1</f>
        <v>5.365853658536586</v>
      </c>
      <c r="H704" s="14">
        <f>G704/4.55</f>
        <v>1.1793084963816671</v>
      </c>
      <c r="I704" s="13">
        <f>(E704*0.3)</f>
        <v>1.8000000000000003</v>
      </c>
      <c r="J704" s="13">
        <f>D704*E704</f>
        <v>162</v>
      </c>
      <c r="K704" s="13">
        <f>E704-I704</f>
        <v>4.199999999999999</v>
      </c>
      <c r="L704" s="13">
        <f>K704/1.23</f>
        <v>3.414634146341463</v>
      </c>
      <c r="M704" s="13">
        <f>L704*1.1</f>
        <v>3.7560975609756095</v>
      </c>
      <c r="N704" s="14">
        <f>D704*H704</f>
        <v>31.841329402305014</v>
      </c>
      <c r="O704" s="14">
        <f>M704/4.55</f>
        <v>0.8255159474671669</v>
      </c>
      <c r="P704" s="14">
        <f>D704*O704</f>
        <v>22.288930581613506</v>
      </c>
      <c r="Q704" s="13">
        <f>J704*0.3</f>
        <v>48.60000000000001</v>
      </c>
      <c r="R704" s="13">
        <f>J704-Q704</f>
        <v>113.39999999999999</v>
      </c>
      <c r="S704" s="13">
        <f>(E704*0.5)</f>
        <v>3</v>
      </c>
      <c r="T704" s="15">
        <f>J704*0.5</f>
        <v>81</v>
      </c>
      <c r="U704" s="16">
        <f>J704-T704</f>
        <v>81</v>
      </c>
      <c r="V704" s="17">
        <f>U704/D704</f>
        <v>3</v>
      </c>
      <c r="W704" s="17">
        <f>D704*V704</f>
        <v>81</v>
      </c>
      <c r="X704" s="18" t="s">
        <v>1409</v>
      </c>
      <c r="Y704" s="19">
        <v>11</v>
      </c>
      <c r="Z704" s="19">
        <v>11.2</v>
      </c>
      <c r="AA704" s="19"/>
      <c r="AB704" s="19"/>
      <c r="AC704" s="19"/>
      <c r="AD704" s="10">
        <f>V704/1.23</f>
        <v>2.4390243902439024</v>
      </c>
      <c r="AE704" s="10">
        <f>AD704*1.1</f>
        <v>2.682926829268293</v>
      </c>
      <c r="AF704" s="20">
        <f>AE704/4.55</f>
        <v>0.5896542481908336</v>
      </c>
      <c r="AG704" s="20">
        <f>AF704*D704</f>
        <v>15.920664701152507</v>
      </c>
    </row>
    <row r="705" spans="1:33" ht="12.75">
      <c r="A705" s="10" t="s">
        <v>19</v>
      </c>
      <c r="B705" s="12">
        <v>3165140390095</v>
      </c>
      <c r="C705" s="13" t="s">
        <v>1410</v>
      </c>
      <c r="D705" s="13">
        <v>10</v>
      </c>
      <c r="E705" s="13">
        <v>7</v>
      </c>
      <c r="F705" s="14">
        <f>E705/1.23</f>
        <v>5.691056910569106</v>
      </c>
      <c r="G705" s="13">
        <f>F705*1.1</f>
        <v>6.260162601626017</v>
      </c>
      <c r="H705" s="14">
        <f>G705/4.55</f>
        <v>1.3758599124452784</v>
      </c>
      <c r="I705" s="13">
        <f>(E705*0.3)</f>
        <v>2.1000000000000005</v>
      </c>
      <c r="J705" s="13">
        <f>D705*E705</f>
        <v>70</v>
      </c>
      <c r="K705" s="13">
        <f>E705-I705</f>
        <v>4.8999999999999995</v>
      </c>
      <c r="L705" s="13">
        <f>K705/1.23</f>
        <v>3.9837398373983737</v>
      </c>
      <c r="M705" s="13">
        <f>L705*1.1</f>
        <v>4.382113821138211</v>
      </c>
      <c r="N705" s="14">
        <f>D705*H705</f>
        <v>13.758599124452784</v>
      </c>
      <c r="O705" s="14">
        <f>M705/4.55</f>
        <v>0.9631019387116948</v>
      </c>
      <c r="P705" s="14">
        <f>D705*O705</f>
        <v>9.631019387116948</v>
      </c>
      <c r="Q705" s="13">
        <f>J705*0.3</f>
        <v>21.000000000000004</v>
      </c>
      <c r="R705" s="13">
        <f>J705-Q705</f>
        <v>49</v>
      </c>
      <c r="S705" s="13">
        <f>(E705*0.5)</f>
        <v>3.5</v>
      </c>
      <c r="T705" s="15">
        <f>J705*0.5</f>
        <v>35</v>
      </c>
      <c r="U705" s="16">
        <f>J705-T705</f>
        <v>35</v>
      </c>
      <c r="V705" s="17">
        <f>U705/D705</f>
        <v>3.5</v>
      </c>
      <c r="W705" s="17">
        <f>D705*V705</f>
        <v>35</v>
      </c>
      <c r="X705" s="18" t="s">
        <v>1411</v>
      </c>
      <c r="Y705" s="19">
        <v>11</v>
      </c>
      <c r="Z705" s="19">
        <v>11.2</v>
      </c>
      <c r="AA705" s="19">
        <v>11.3</v>
      </c>
      <c r="AB705" s="19"/>
      <c r="AC705" s="19"/>
      <c r="AD705" s="10">
        <f>V705/1.23</f>
        <v>2.845528455284553</v>
      </c>
      <c r="AE705" s="10">
        <f>AD705*1.1</f>
        <v>3.1300813008130084</v>
      </c>
      <c r="AF705" s="20">
        <f>AE705/4.55</f>
        <v>0.6879299562226392</v>
      </c>
      <c r="AG705" s="20">
        <f>AF705*D705</f>
        <v>6.879299562226392</v>
      </c>
    </row>
    <row r="706" spans="1:33" ht="12.75">
      <c r="A706" s="10" t="s">
        <v>19</v>
      </c>
      <c r="B706" s="12">
        <v>3165140389730</v>
      </c>
      <c r="C706" s="13" t="s">
        <v>1412</v>
      </c>
      <c r="D706" s="13">
        <v>14</v>
      </c>
      <c r="E706" s="13">
        <v>15</v>
      </c>
      <c r="F706" s="14">
        <f>E706/1.23</f>
        <v>12.195121951219512</v>
      </c>
      <c r="G706" s="13">
        <f>F706*1.1</f>
        <v>13.414634146341465</v>
      </c>
      <c r="H706" s="14">
        <f>G706/4.55</f>
        <v>2.9482712409541683</v>
      </c>
      <c r="I706" s="13">
        <f>(E706*0.3)</f>
        <v>4.500000000000001</v>
      </c>
      <c r="J706" s="13">
        <f>D706*E706</f>
        <v>210</v>
      </c>
      <c r="K706" s="13">
        <f>E706-I706</f>
        <v>10.5</v>
      </c>
      <c r="L706" s="13">
        <f>K706/1.23</f>
        <v>8.536585365853659</v>
      </c>
      <c r="M706" s="13">
        <f>L706*1.1</f>
        <v>9.390243902439027</v>
      </c>
      <c r="N706" s="14">
        <f>D706*H706</f>
        <v>41.27579737335836</v>
      </c>
      <c r="O706" s="14">
        <f>M706/4.55</f>
        <v>2.063789868667918</v>
      </c>
      <c r="P706" s="14">
        <f>D706*O706</f>
        <v>28.89305816135085</v>
      </c>
      <c r="Q706" s="13">
        <f>J706*0.3</f>
        <v>63.00000000000001</v>
      </c>
      <c r="R706" s="13">
        <f>J706-Q706</f>
        <v>147</v>
      </c>
      <c r="S706" s="13">
        <f>(E706*0.5)</f>
        <v>7.5</v>
      </c>
      <c r="T706" s="15">
        <f>J706*0.5</f>
        <v>105</v>
      </c>
      <c r="U706" s="16">
        <f>J706-T706</f>
        <v>105</v>
      </c>
      <c r="V706" s="17">
        <f>U706/D706</f>
        <v>7.5</v>
      </c>
      <c r="W706" s="17">
        <f>D706*V706</f>
        <v>105</v>
      </c>
      <c r="X706" s="18" t="s">
        <v>1413</v>
      </c>
      <c r="Y706" s="19">
        <v>11</v>
      </c>
      <c r="Z706" s="19">
        <v>11.2</v>
      </c>
      <c r="AA706" s="19"/>
      <c r="AB706" s="19"/>
      <c r="AC706" s="19"/>
      <c r="AD706" s="10">
        <f>V706/1.23</f>
        <v>6.097560975609756</v>
      </c>
      <c r="AE706" s="10">
        <f>AD706*1.1</f>
        <v>6.707317073170732</v>
      </c>
      <c r="AF706" s="20">
        <f>AE706/4.55</f>
        <v>1.4741356204770841</v>
      </c>
      <c r="AG706" s="20">
        <f>AF706*D706</f>
        <v>20.63789868667918</v>
      </c>
    </row>
    <row r="707" spans="1:33" ht="12.75">
      <c r="A707" s="10" t="s">
        <v>19</v>
      </c>
      <c r="B707" s="12">
        <v>3165140385831</v>
      </c>
      <c r="C707" s="13" t="s">
        <v>1414</v>
      </c>
      <c r="D707" s="13">
        <v>24</v>
      </c>
      <c r="E707" s="13">
        <v>10</v>
      </c>
      <c r="F707" s="14">
        <f>E707/1.23</f>
        <v>8.130081300813009</v>
      </c>
      <c r="G707" s="13">
        <f>F707*1.1</f>
        <v>8.943089430894311</v>
      </c>
      <c r="H707" s="14">
        <f>G707/4.55</f>
        <v>1.9655141606361124</v>
      </c>
      <c r="I707" s="13">
        <f>(E707*0.3)</f>
        <v>3.0000000000000004</v>
      </c>
      <c r="J707" s="13">
        <f>D707*E707</f>
        <v>240</v>
      </c>
      <c r="K707" s="13">
        <f>E707-I707</f>
        <v>7</v>
      </c>
      <c r="L707" s="13">
        <f>K707/1.23</f>
        <v>5.691056910569106</v>
      </c>
      <c r="M707" s="13">
        <f>L707*1.1</f>
        <v>6.260162601626017</v>
      </c>
      <c r="N707" s="14">
        <f>D707*H707</f>
        <v>47.1723398552667</v>
      </c>
      <c r="O707" s="14">
        <f>M707/4.55</f>
        <v>1.3758599124452784</v>
      </c>
      <c r="P707" s="14">
        <f>D707*O707</f>
        <v>33.02063789868668</v>
      </c>
      <c r="Q707" s="13">
        <f>J707*0.3</f>
        <v>72.00000000000001</v>
      </c>
      <c r="R707" s="13">
        <f>J707-Q707</f>
        <v>168</v>
      </c>
      <c r="S707" s="13">
        <f>(E707*0.5)</f>
        <v>5</v>
      </c>
      <c r="T707" s="15">
        <f>J707*0.5</f>
        <v>120</v>
      </c>
      <c r="U707" s="16">
        <f>J707-T707</f>
        <v>120</v>
      </c>
      <c r="V707" s="17">
        <f>U707/D707</f>
        <v>5</v>
      </c>
      <c r="W707" s="17">
        <f>D707*V707</f>
        <v>120</v>
      </c>
      <c r="X707" s="18" t="s">
        <v>1415</v>
      </c>
      <c r="Y707" s="19">
        <v>11</v>
      </c>
      <c r="Z707" s="19">
        <v>11.1</v>
      </c>
      <c r="AA707" s="19">
        <v>11.2</v>
      </c>
      <c r="AB707" s="19"/>
      <c r="AC707" s="19"/>
      <c r="AD707" s="10">
        <f>V707/1.23</f>
        <v>4.065040650406504</v>
      </c>
      <c r="AE707" s="10">
        <f>AD707*1.1</f>
        <v>4.4715447154471555</v>
      </c>
      <c r="AF707" s="20">
        <f>AE707/4.55</f>
        <v>0.9827570803180562</v>
      </c>
      <c r="AG707" s="20">
        <f>AF707*D707</f>
        <v>23.58616992763335</v>
      </c>
    </row>
    <row r="708" spans="1:33" ht="12.75">
      <c r="A708" s="10" t="s">
        <v>19</v>
      </c>
      <c r="B708" s="12">
        <v>3165140390019</v>
      </c>
      <c r="C708" s="13" t="s">
        <v>1416</v>
      </c>
      <c r="D708" s="13">
        <v>15</v>
      </c>
      <c r="E708" s="13">
        <v>46.99</v>
      </c>
      <c r="F708" s="14">
        <f>E708/1.23</f>
        <v>38.203252032520325</v>
      </c>
      <c r="G708" s="13">
        <f>F708*1.1</f>
        <v>42.02357723577236</v>
      </c>
      <c r="H708" s="14">
        <f>G708/4.55</f>
        <v>9.23595104082909</v>
      </c>
      <c r="I708" s="13">
        <f>(E708*0.3)</f>
        <v>14.097000000000003</v>
      </c>
      <c r="J708" s="13">
        <f>D708*E708</f>
        <v>704.85</v>
      </c>
      <c r="K708" s="13">
        <f>E708-I708</f>
        <v>32.893</v>
      </c>
      <c r="L708" s="13">
        <f>K708/1.23</f>
        <v>26.742276422764228</v>
      </c>
      <c r="M708" s="13">
        <f>L708*1.1</f>
        <v>29.41650406504065</v>
      </c>
      <c r="N708" s="14">
        <f>D708*H708</f>
        <v>138.53926561243634</v>
      </c>
      <c r="O708" s="14">
        <f>M708/4.55</f>
        <v>6.465165728580363</v>
      </c>
      <c r="P708" s="14">
        <f>D708*O708</f>
        <v>96.97748592870545</v>
      </c>
      <c r="Q708" s="13">
        <f>J708*0.3</f>
        <v>211.45500000000004</v>
      </c>
      <c r="R708" s="13">
        <f>J708-Q708</f>
        <v>493.395</v>
      </c>
      <c r="S708" s="13">
        <f>(E708*0.5)</f>
        <v>23.495</v>
      </c>
      <c r="T708" s="15">
        <f>J708*0.5</f>
        <v>352.425</v>
      </c>
      <c r="U708" s="16">
        <f>J708-T708</f>
        <v>352.425</v>
      </c>
      <c r="V708" s="17">
        <f>U708/D708</f>
        <v>23.495</v>
      </c>
      <c r="W708" s="17">
        <f>D708*V708</f>
        <v>352.425</v>
      </c>
      <c r="X708" s="18" t="s">
        <v>1417</v>
      </c>
      <c r="Y708" s="19">
        <v>11</v>
      </c>
      <c r="Z708" s="19">
        <v>11.2</v>
      </c>
      <c r="AA708" s="19">
        <v>11.3</v>
      </c>
      <c r="AB708" s="19"/>
      <c r="AC708" s="19"/>
      <c r="AD708" s="10">
        <f>V708/1.23</f>
        <v>19.101626016260163</v>
      </c>
      <c r="AE708" s="10">
        <f>AD708*1.1</f>
        <v>21.01178861788618</v>
      </c>
      <c r="AF708" s="20">
        <f>AE708/4.55</f>
        <v>4.617975520414545</v>
      </c>
      <c r="AG708" s="20">
        <f>AF708*D708</f>
        <v>69.26963280621817</v>
      </c>
    </row>
    <row r="709" spans="1:33" ht="12.75">
      <c r="A709" s="10" t="s">
        <v>19</v>
      </c>
      <c r="B709" s="12">
        <v>3165140390101</v>
      </c>
      <c r="C709" s="13" t="s">
        <v>1418</v>
      </c>
      <c r="D709" s="13">
        <v>14</v>
      </c>
      <c r="E709" s="13">
        <v>7</v>
      </c>
      <c r="F709" s="14">
        <f>E709/1.23</f>
        <v>5.691056910569106</v>
      </c>
      <c r="G709" s="13">
        <f>F709*1.1</f>
        <v>6.260162601626017</v>
      </c>
      <c r="H709" s="14">
        <f>G709/4.55</f>
        <v>1.3758599124452784</v>
      </c>
      <c r="I709" s="13">
        <f>(E709*0.3)</f>
        <v>2.1000000000000005</v>
      </c>
      <c r="J709" s="13">
        <f>D709*E709</f>
        <v>98</v>
      </c>
      <c r="K709" s="13">
        <f>E709-I709</f>
        <v>4.8999999999999995</v>
      </c>
      <c r="L709" s="13">
        <f>K709/1.23</f>
        <v>3.9837398373983737</v>
      </c>
      <c r="M709" s="13">
        <f>L709*1.1</f>
        <v>4.382113821138211</v>
      </c>
      <c r="N709" s="14">
        <f>D709*H709</f>
        <v>19.262038774233897</v>
      </c>
      <c r="O709" s="14">
        <f>M709/4.55</f>
        <v>0.9631019387116948</v>
      </c>
      <c r="P709" s="14">
        <f>D709*O709</f>
        <v>13.483427141963727</v>
      </c>
      <c r="Q709" s="13">
        <f>J709*0.3</f>
        <v>29.400000000000006</v>
      </c>
      <c r="R709" s="13">
        <f>J709-Q709</f>
        <v>68.6</v>
      </c>
      <c r="S709" s="13">
        <f>(E709*0.5)</f>
        <v>3.5</v>
      </c>
      <c r="T709" s="15">
        <f>J709*0.5</f>
        <v>49</v>
      </c>
      <c r="U709" s="16">
        <f>J709-T709</f>
        <v>49</v>
      </c>
      <c r="V709" s="17">
        <f>U709/D709</f>
        <v>3.5</v>
      </c>
      <c r="W709" s="17">
        <f>D709*V709</f>
        <v>49</v>
      </c>
      <c r="X709" s="18" t="s">
        <v>1419</v>
      </c>
      <c r="Y709" s="19">
        <v>11</v>
      </c>
      <c r="Z709" s="19">
        <v>11.2</v>
      </c>
      <c r="AA709" s="19">
        <v>11.3</v>
      </c>
      <c r="AB709" s="19"/>
      <c r="AC709" s="19"/>
      <c r="AD709" s="10">
        <f>V709/1.23</f>
        <v>2.845528455284553</v>
      </c>
      <c r="AE709" s="10">
        <f>AD709*1.1</f>
        <v>3.1300813008130084</v>
      </c>
      <c r="AF709" s="20">
        <f>AE709/4.55</f>
        <v>0.6879299562226392</v>
      </c>
      <c r="AG709" s="20">
        <f>AF709*D709</f>
        <v>9.631019387116948</v>
      </c>
    </row>
    <row r="710" spans="1:33" ht="12.75">
      <c r="A710" s="10" t="s">
        <v>19</v>
      </c>
      <c r="B710" s="12">
        <v>3165140390026</v>
      </c>
      <c r="C710" s="13" t="s">
        <v>1420</v>
      </c>
      <c r="D710" s="13">
        <v>10</v>
      </c>
      <c r="E710" s="13">
        <v>19.89</v>
      </c>
      <c r="F710" s="14">
        <f>E710/1.23</f>
        <v>16.170731707317074</v>
      </c>
      <c r="G710" s="13">
        <f>F710*1.1</f>
        <v>17.78780487804878</v>
      </c>
      <c r="H710" s="14">
        <f>G710/4.55</f>
        <v>3.909407665505227</v>
      </c>
      <c r="I710" s="13">
        <f>(E710*0.3)</f>
        <v>5.967000000000001</v>
      </c>
      <c r="J710" s="13">
        <f>D710*E710</f>
        <v>198.9</v>
      </c>
      <c r="K710" s="13">
        <f>E710-I710</f>
        <v>13.922999999999998</v>
      </c>
      <c r="L710" s="13">
        <f>K710/1.23</f>
        <v>11.31951219512195</v>
      </c>
      <c r="M710" s="13">
        <f>L710*1.1</f>
        <v>12.451463414634146</v>
      </c>
      <c r="N710" s="14">
        <f>D710*H710</f>
        <v>39.09407665505227</v>
      </c>
      <c r="O710" s="14">
        <f>M710/4.55</f>
        <v>2.7365853658536587</v>
      </c>
      <c r="P710" s="14">
        <f>D710*O710</f>
        <v>27.365853658536587</v>
      </c>
      <c r="Q710" s="13">
        <f>J710*0.3</f>
        <v>59.67000000000001</v>
      </c>
      <c r="R710" s="13">
        <f>J710-Q710</f>
        <v>139.23</v>
      </c>
      <c r="S710" s="13">
        <f>(E710*0.5)</f>
        <v>9.945</v>
      </c>
      <c r="T710" s="15">
        <f>J710*0.5</f>
        <v>99.45</v>
      </c>
      <c r="U710" s="16">
        <f>J710-T710</f>
        <v>99.45</v>
      </c>
      <c r="V710" s="17">
        <f>U710/D710</f>
        <v>9.945</v>
      </c>
      <c r="W710" s="17">
        <f>D710*V710</f>
        <v>99.45</v>
      </c>
      <c r="X710" s="18" t="s">
        <v>1421</v>
      </c>
      <c r="Y710" s="19">
        <v>11</v>
      </c>
      <c r="Z710" s="19">
        <v>11.2</v>
      </c>
      <c r="AA710" s="19">
        <v>11.3</v>
      </c>
      <c r="AB710" s="19"/>
      <c r="AC710" s="19"/>
      <c r="AD710" s="10">
        <f>V710/1.23</f>
        <v>8.085365853658537</v>
      </c>
      <c r="AE710" s="10">
        <f>AD710*1.1</f>
        <v>8.89390243902439</v>
      </c>
      <c r="AF710" s="20">
        <f>AE710/4.55</f>
        <v>1.9547038327526134</v>
      </c>
      <c r="AG710" s="20">
        <f>AF710*D710</f>
        <v>19.547038327526135</v>
      </c>
    </row>
    <row r="711" spans="1:33" ht="12.75">
      <c r="A711" s="10" t="s">
        <v>19</v>
      </c>
      <c r="B711" s="12">
        <v>3165140390033</v>
      </c>
      <c r="C711" s="13" t="s">
        <v>1422</v>
      </c>
      <c r="D711" s="13">
        <v>22</v>
      </c>
      <c r="E711" s="13">
        <v>19.89</v>
      </c>
      <c r="F711" s="14">
        <f>E711/1.23</f>
        <v>16.170731707317074</v>
      </c>
      <c r="G711" s="13">
        <f>F711*1.1</f>
        <v>17.78780487804878</v>
      </c>
      <c r="H711" s="14">
        <f>G711/4.55</f>
        <v>3.909407665505227</v>
      </c>
      <c r="I711" s="13">
        <f>(E711*0.3)</f>
        <v>5.967000000000001</v>
      </c>
      <c r="J711" s="13">
        <f>D711*E711</f>
        <v>437.58000000000004</v>
      </c>
      <c r="K711" s="13">
        <f>E711-I711</f>
        <v>13.922999999999998</v>
      </c>
      <c r="L711" s="13">
        <f>K711/1.23</f>
        <v>11.31951219512195</v>
      </c>
      <c r="M711" s="13">
        <f>L711*1.1</f>
        <v>12.451463414634146</v>
      </c>
      <c r="N711" s="14">
        <f>D711*H711</f>
        <v>86.006968641115</v>
      </c>
      <c r="O711" s="14">
        <f>M711/4.55</f>
        <v>2.7365853658536587</v>
      </c>
      <c r="P711" s="14">
        <f>D711*O711</f>
        <v>60.20487804878049</v>
      </c>
      <c r="Q711" s="13">
        <f>J711*0.3</f>
        <v>131.27400000000003</v>
      </c>
      <c r="R711" s="13">
        <f>J711-Q711</f>
        <v>306.30600000000004</v>
      </c>
      <c r="S711" s="13">
        <f>(E711*0.5)</f>
        <v>9.945</v>
      </c>
      <c r="T711" s="15">
        <f>J711*0.5</f>
        <v>218.79000000000002</v>
      </c>
      <c r="U711" s="16">
        <f>J711-T711</f>
        <v>218.79000000000002</v>
      </c>
      <c r="V711" s="17">
        <f>U711/D711</f>
        <v>9.945</v>
      </c>
      <c r="W711" s="17">
        <f>D711*V711</f>
        <v>218.79000000000002</v>
      </c>
      <c r="X711" s="18" t="s">
        <v>1423</v>
      </c>
      <c r="Y711" s="19">
        <v>11</v>
      </c>
      <c r="Z711" s="19">
        <v>11.2</v>
      </c>
      <c r="AA711" s="19">
        <v>11.3</v>
      </c>
      <c r="AB711" s="19"/>
      <c r="AC711" s="19"/>
      <c r="AD711" s="10">
        <f>V711/1.23</f>
        <v>8.085365853658537</v>
      </c>
      <c r="AE711" s="10">
        <f>AD711*1.1</f>
        <v>8.89390243902439</v>
      </c>
      <c r="AF711" s="20">
        <f>AE711/4.55</f>
        <v>1.9547038327526134</v>
      </c>
      <c r="AG711" s="20">
        <f>AF711*D711</f>
        <v>43.0034843205575</v>
      </c>
    </row>
    <row r="712" spans="1:33" ht="12.75">
      <c r="A712" s="10" t="s">
        <v>19</v>
      </c>
      <c r="B712" s="12">
        <v>3165140390187</v>
      </c>
      <c r="C712" s="13" t="s">
        <v>1424</v>
      </c>
      <c r="D712" s="13">
        <v>25</v>
      </c>
      <c r="E712" s="13">
        <v>20</v>
      </c>
      <c r="F712" s="14">
        <f>E712/1.23</f>
        <v>16.260162601626018</v>
      </c>
      <c r="G712" s="13">
        <f>F712*1.1</f>
        <v>17.886178861788622</v>
      </c>
      <c r="H712" s="14">
        <f>G712/4.55</f>
        <v>3.931028321272225</v>
      </c>
      <c r="I712" s="13">
        <f>(E712*0.3)</f>
        <v>6.000000000000001</v>
      </c>
      <c r="J712" s="13">
        <f>D712*E712</f>
        <v>500</v>
      </c>
      <c r="K712" s="13">
        <f>E712-I712</f>
        <v>14</v>
      </c>
      <c r="L712" s="13">
        <f>K712/1.23</f>
        <v>11.382113821138212</v>
      </c>
      <c r="M712" s="13">
        <f>L712*1.1</f>
        <v>12.520325203252034</v>
      </c>
      <c r="N712" s="14">
        <f>D712*H712</f>
        <v>98.27570803180562</v>
      </c>
      <c r="O712" s="14">
        <f>M712/4.55</f>
        <v>2.7517198248905568</v>
      </c>
      <c r="P712" s="14">
        <f>D712*O712</f>
        <v>68.79299562226392</v>
      </c>
      <c r="Q712" s="13">
        <f>J712*0.3</f>
        <v>150.00000000000003</v>
      </c>
      <c r="R712" s="13">
        <f>J712-Q712</f>
        <v>350</v>
      </c>
      <c r="S712" s="13">
        <f>(E712*0.5)</f>
        <v>10</v>
      </c>
      <c r="T712" s="15">
        <f>J712*0.5</f>
        <v>250</v>
      </c>
      <c r="U712" s="16">
        <f>J712-T712</f>
        <v>250</v>
      </c>
      <c r="V712" s="17">
        <f>U712/D712</f>
        <v>10</v>
      </c>
      <c r="W712" s="17">
        <f>D712*V712</f>
        <v>250</v>
      </c>
      <c r="X712" s="18" t="s">
        <v>1425</v>
      </c>
      <c r="Y712" s="19">
        <v>11</v>
      </c>
      <c r="Z712" s="19">
        <v>11.2</v>
      </c>
      <c r="AA712" s="19">
        <v>11.3</v>
      </c>
      <c r="AB712" s="19"/>
      <c r="AC712" s="19"/>
      <c r="AD712" s="10">
        <f>V712/1.23</f>
        <v>8.130081300813009</v>
      </c>
      <c r="AE712" s="10">
        <f>AD712*1.1</f>
        <v>8.943089430894311</v>
      </c>
      <c r="AF712" s="20">
        <f>AE712/4.55</f>
        <v>1.9655141606361124</v>
      </c>
      <c r="AG712" s="20">
        <f>AF712*D712</f>
        <v>49.13785401590281</v>
      </c>
    </row>
    <row r="713" spans="1:33" ht="12.75">
      <c r="A713" s="10" t="s">
        <v>19</v>
      </c>
      <c r="B713" s="12">
        <v>3165140390194</v>
      </c>
      <c r="C713" s="13" t="s">
        <v>1426</v>
      </c>
      <c r="D713" s="13">
        <v>17</v>
      </c>
      <c r="E713" s="13">
        <v>25.79</v>
      </c>
      <c r="F713" s="14">
        <f>E713/1.23</f>
        <v>20.96747967479675</v>
      </c>
      <c r="G713" s="13">
        <f>F713*1.1</f>
        <v>23.064227642276425</v>
      </c>
      <c r="H713" s="14">
        <f>G713/4.55</f>
        <v>5.069061020280533</v>
      </c>
      <c r="I713" s="13">
        <f>(E713*0.3)</f>
        <v>7.737000000000001</v>
      </c>
      <c r="J713" s="13">
        <f>D713*E713</f>
        <v>438.43</v>
      </c>
      <c r="K713" s="13">
        <f>E713-I713</f>
        <v>18.052999999999997</v>
      </c>
      <c r="L713" s="13">
        <f>K713/1.23</f>
        <v>14.677235772357722</v>
      </c>
      <c r="M713" s="13">
        <f>L713*1.1</f>
        <v>16.144959349593496</v>
      </c>
      <c r="N713" s="14">
        <f>D713*H713</f>
        <v>86.17403734476906</v>
      </c>
      <c r="O713" s="14">
        <f>M713/4.55</f>
        <v>3.5483427141963726</v>
      </c>
      <c r="P713" s="14">
        <f>D713*O713</f>
        <v>60.321826141338335</v>
      </c>
      <c r="Q713" s="13">
        <f>J713*0.3</f>
        <v>131.52900000000002</v>
      </c>
      <c r="R713" s="13">
        <f>J713-Q713</f>
        <v>306.90099999999995</v>
      </c>
      <c r="S713" s="13">
        <f>(E713*0.5)</f>
        <v>12.895</v>
      </c>
      <c r="T713" s="15">
        <f>J713*0.5</f>
        <v>219.215</v>
      </c>
      <c r="U713" s="16">
        <f>J713-T713</f>
        <v>219.215</v>
      </c>
      <c r="V713" s="17">
        <f>U713/D713</f>
        <v>12.895</v>
      </c>
      <c r="W713" s="17">
        <f>D713*V713</f>
        <v>219.215</v>
      </c>
      <c r="X713" s="18" t="s">
        <v>1427</v>
      </c>
      <c r="Y713" s="19">
        <v>11</v>
      </c>
      <c r="Z713" s="19">
        <v>11.2</v>
      </c>
      <c r="AA713" s="19">
        <v>11.3</v>
      </c>
      <c r="AB713" s="19"/>
      <c r="AC713" s="19"/>
      <c r="AD713" s="10">
        <f>V713/1.23</f>
        <v>10.483739837398375</v>
      </c>
      <c r="AE713" s="10">
        <f>AD713*1.1</f>
        <v>11.532113821138212</v>
      </c>
      <c r="AF713" s="20">
        <f>AE713/4.55</f>
        <v>2.5345305101402666</v>
      </c>
      <c r="AG713" s="20">
        <f>AF713*D713</f>
        <v>43.08701867238453</v>
      </c>
    </row>
    <row r="714" spans="1:33" ht="12.75">
      <c r="A714" s="10" t="s">
        <v>19</v>
      </c>
      <c r="B714" s="12">
        <v>3165140390200</v>
      </c>
      <c r="C714" s="13" t="s">
        <v>1428</v>
      </c>
      <c r="D714" s="13">
        <v>19</v>
      </c>
      <c r="E714" s="13">
        <v>27.79</v>
      </c>
      <c r="F714" s="14">
        <f>E714/1.23</f>
        <v>22.59349593495935</v>
      </c>
      <c r="G714" s="13">
        <f>F714*1.1</f>
        <v>24.852845528455287</v>
      </c>
      <c r="H714" s="14">
        <f>G714/4.55</f>
        <v>5.462163852407755</v>
      </c>
      <c r="I714" s="13">
        <f>(E714*0.3)</f>
        <v>8.337000000000002</v>
      </c>
      <c r="J714" s="13">
        <f>D714*E714</f>
        <v>528.01</v>
      </c>
      <c r="K714" s="13">
        <f>E714-I714</f>
        <v>19.452999999999996</v>
      </c>
      <c r="L714" s="13">
        <f>K714/1.23</f>
        <v>15.815447154471542</v>
      </c>
      <c r="M714" s="13">
        <f>L714*1.1</f>
        <v>17.396991869918697</v>
      </c>
      <c r="N714" s="14">
        <f>D714*H714</f>
        <v>103.78111319574735</v>
      </c>
      <c r="O714" s="14">
        <f>M714/4.55</f>
        <v>3.823514696685428</v>
      </c>
      <c r="P714" s="14">
        <f>D714*O714</f>
        <v>72.64677923702313</v>
      </c>
      <c r="Q714" s="13">
        <f>J714*0.3</f>
        <v>158.40300000000002</v>
      </c>
      <c r="R714" s="13">
        <f>J714-Q714</f>
        <v>369.60699999999997</v>
      </c>
      <c r="S714" s="13">
        <f>(E714*0.5)</f>
        <v>13.895</v>
      </c>
      <c r="T714" s="15">
        <f>J714*0.5</f>
        <v>264.005</v>
      </c>
      <c r="U714" s="16">
        <f>J714-T714</f>
        <v>264.005</v>
      </c>
      <c r="V714" s="17">
        <f>U714/D714</f>
        <v>13.895</v>
      </c>
      <c r="W714" s="17">
        <f>D714*V714</f>
        <v>264.005</v>
      </c>
      <c r="X714" s="18" t="s">
        <v>1429</v>
      </c>
      <c r="Y714" s="19">
        <v>11</v>
      </c>
      <c r="Z714" s="19">
        <v>11.2</v>
      </c>
      <c r="AA714" s="19">
        <v>11.3</v>
      </c>
      <c r="AB714" s="19"/>
      <c r="AC714" s="19"/>
      <c r="AD714" s="10">
        <f>V714/1.23</f>
        <v>11.296747967479675</v>
      </c>
      <c r="AE714" s="10">
        <f>AD714*1.1</f>
        <v>12.426422764227643</v>
      </c>
      <c r="AF714" s="20">
        <f>AE714/4.55</f>
        <v>2.7310819262038777</v>
      </c>
      <c r="AG714" s="20">
        <f>AF714*D714</f>
        <v>51.890556597873676</v>
      </c>
    </row>
    <row r="715" spans="1:33" ht="12.75">
      <c r="A715" s="10" t="s">
        <v>19</v>
      </c>
      <c r="B715" s="12">
        <v>3165140390217</v>
      </c>
      <c r="C715" s="13" t="s">
        <v>1308</v>
      </c>
      <c r="D715" s="13">
        <v>18</v>
      </c>
      <c r="E715" s="13">
        <v>27.79</v>
      </c>
      <c r="F715" s="14">
        <f>E715/1.23</f>
        <v>22.59349593495935</v>
      </c>
      <c r="G715" s="13">
        <f>F715*1.1</f>
        <v>24.852845528455287</v>
      </c>
      <c r="H715" s="14">
        <f>G715/4.55</f>
        <v>5.462163852407755</v>
      </c>
      <c r="I715" s="13">
        <f>(E715*0.3)</f>
        <v>8.337000000000002</v>
      </c>
      <c r="J715" s="13">
        <f>D715*E715</f>
        <v>500.21999999999997</v>
      </c>
      <c r="K715" s="13">
        <f>E715-I715</f>
        <v>19.452999999999996</v>
      </c>
      <c r="L715" s="13">
        <f>K715/1.23</f>
        <v>15.815447154471542</v>
      </c>
      <c r="M715" s="13">
        <f>L715*1.1</f>
        <v>17.396991869918697</v>
      </c>
      <c r="N715" s="14">
        <f>D715*H715</f>
        <v>98.3189493433396</v>
      </c>
      <c r="O715" s="14">
        <f>M715/4.55</f>
        <v>3.823514696685428</v>
      </c>
      <c r="P715" s="14">
        <f>D715*O715</f>
        <v>68.8232645403377</v>
      </c>
      <c r="Q715" s="13">
        <f>J715*0.3</f>
        <v>150.066</v>
      </c>
      <c r="R715" s="13">
        <f>J715-Q715</f>
        <v>350.154</v>
      </c>
      <c r="S715" s="13">
        <f>(E715*0.5)</f>
        <v>13.895</v>
      </c>
      <c r="T715" s="15">
        <f>J715*0.5</f>
        <v>250.10999999999999</v>
      </c>
      <c r="U715" s="16">
        <f>J715-T715</f>
        <v>250.10999999999999</v>
      </c>
      <c r="V715" s="17">
        <f>U715/D715</f>
        <v>13.895</v>
      </c>
      <c r="W715" s="17">
        <f>D715*V715</f>
        <v>250.10999999999999</v>
      </c>
      <c r="X715" s="18" t="s">
        <v>1430</v>
      </c>
      <c r="Y715" s="19">
        <v>11</v>
      </c>
      <c r="Z715" s="19">
        <v>11.2</v>
      </c>
      <c r="AA715" s="19">
        <v>11.3</v>
      </c>
      <c r="AB715" s="19"/>
      <c r="AC715" s="19"/>
      <c r="AD715" s="10">
        <f>V715/1.23</f>
        <v>11.296747967479675</v>
      </c>
      <c r="AE715" s="10">
        <f>AD715*1.1</f>
        <v>12.426422764227643</v>
      </c>
      <c r="AF715" s="20">
        <f>AE715/4.55</f>
        <v>2.7310819262038777</v>
      </c>
      <c r="AG715" s="20">
        <f>AF715*D715</f>
        <v>49.1594746716698</v>
      </c>
    </row>
    <row r="716" spans="1:33" ht="12.75">
      <c r="A716" s="10" t="s">
        <v>19</v>
      </c>
      <c r="B716" s="12">
        <v>3165140390378</v>
      </c>
      <c r="C716" s="13" t="s">
        <v>1431</v>
      </c>
      <c r="D716" s="13">
        <v>19</v>
      </c>
      <c r="E716" s="13">
        <v>8</v>
      </c>
      <c r="F716" s="14">
        <f>E716/1.23</f>
        <v>6.504065040650406</v>
      </c>
      <c r="G716" s="13">
        <f>F716*1.1</f>
        <v>7.154471544715448</v>
      </c>
      <c r="H716" s="14">
        <f>G716/4.55</f>
        <v>1.5724113285088896</v>
      </c>
      <c r="I716" s="13">
        <f>(E716*0.3)</f>
        <v>2.4000000000000004</v>
      </c>
      <c r="J716" s="13">
        <f>D716*E716</f>
        <v>152</v>
      </c>
      <c r="K716" s="13">
        <f>E716-I716</f>
        <v>5.6</v>
      </c>
      <c r="L716" s="13">
        <f>K716/1.23</f>
        <v>4.5528455284552845</v>
      </c>
      <c r="M716" s="13">
        <f>L716*1.1</f>
        <v>5.008130081300814</v>
      </c>
      <c r="N716" s="14">
        <f>D716*H716</f>
        <v>29.875815241668903</v>
      </c>
      <c r="O716" s="14">
        <f>M716/4.55</f>
        <v>1.1006879299562229</v>
      </c>
      <c r="P716" s="14">
        <f>D716*O716</f>
        <v>20.913070669168235</v>
      </c>
      <c r="Q716" s="13">
        <f>J716*0.3</f>
        <v>45.60000000000001</v>
      </c>
      <c r="R716" s="13">
        <f>J716-Q716</f>
        <v>106.39999999999999</v>
      </c>
      <c r="S716" s="13">
        <f>(E716*0.5)</f>
        <v>4</v>
      </c>
      <c r="T716" s="15">
        <f>J716*0.5</f>
        <v>76</v>
      </c>
      <c r="U716" s="16">
        <f>J716-T716</f>
        <v>76</v>
      </c>
      <c r="V716" s="17">
        <f>U716/D716</f>
        <v>4</v>
      </c>
      <c r="W716" s="17">
        <f>D716*V716</f>
        <v>76</v>
      </c>
      <c r="X716" s="18" t="s">
        <v>1432</v>
      </c>
      <c r="Y716" s="19">
        <v>11</v>
      </c>
      <c r="Z716" s="19">
        <v>11.2</v>
      </c>
      <c r="AA716" s="19">
        <v>11.3</v>
      </c>
      <c r="AB716" s="19"/>
      <c r="AC716" s="19"/>
      <c r="AD716" s="10">
        <f>V716/1.23</f>
        <v>3.252032520325203</v>
      </c>
      <c r="AE716" s="10">
        <f>AD716*1.1</f>
        <v>3.577235772357724</v>
      </c>
      <c r="AF716" s="20">
        <f>AE716/4.55</f>
        <v>0.7862056642544448</v>
      </c>
      <c r="AG716" s="20">
        <f>AF716*D716</f>
        <v>14.937907620834451</v>
      </c>
    </row>
    <row r="717" spans="1:33" ht="12.75">
      <c r="A717" s="10" t="s">
        <v>19</v>
      </c>
      <c r="B717" s="12">
        <v>3165140390163</v>
      </c>
      <c r="C717" s="13" t="s">
        <v>1433</v>
      </c>
      <c r="D717" s="13">
        <v>12</v>
      </c>
      <c r="E717" s="13">
        <v>25.79</v>
      </c>
      <c r="F717" s="14">
        <f>E717/1.23</f>
        <v>20.96747967479675</v>
      </c>
      <c r="G717" s="13">
        <f>F717*1.1</f>
        <v>23.064227642276425</v>
      </c>
      <c r="H717" s="14">
        <f>G717/4.55</f>
        <v>5.069061020280533</v>
      </c>
      <c r="I717" s="13">
        <f>(E717*0.3)</f>
        <v>7.737000000000001</v>
      </c>
      <c r="J717" s="13">
        <f>D717*E717</f>
        <v>309.48</v>
      </c>
      <c r="K717" s="13">
        <f>E717-I717</f>
        <v>18.052999999999997</v>
      </c>
      <c r="L717" s="13">
        <f>K717/1.23</f>
        <v>14.677235772357722</v>
      </c>
      <c r="M717" s="13">
        <f>L717*1.1</f>
        <v>16.144959349593496</v>
      </c>
      <c r="N717" s="14">
        <f>D717*H717</f>
        <v>60.8287322433664</v>
      </c>
      <c r="O717" s="14">
        <f>M717/4.55</f>
        <v>3.5483427141963726</v>
      </c>
      <c r="P717" s="14">
        <f>D717*O717</f>
        <v>42.58011257035647</v>
      </c>
      <c r="Q717" s="13">
        <f>J717*0.3</f>
        <v>92.84400000000002</v>
      </c>
      <c r="R717" s="13">
        <f>J717-Q717</f>
        <v>216.636</v>
      </c>
      <c r="S717" s="13">
        <f>(E717*0.5)</f>
        <v>12.895</v>
      </c>
      <c r="T717" s="15">
        <f>J717*0.5</f>
        <v>154.74</v>
      </c>
      <c r="U717" s="16">
        <f>J717-T717</f>
        <v>154.74</v>
      </c>
      <c r="V717" s="17">
        <f>U717/D717</f>
        <v>12.895000000000001</v>
      </c>
      <c r="W717" s="17">
        <f>D717*V717</f>
        <v>154.74</v>
      </c>
      <c r="X717" s="18" t="s">
        <v>1434</v>
      </c>
      <c r="Y717" s="19">
        <v>11</v>
      </c>
      <c r="Z717" s="19">
        <v>11.2</v>
      </c>
      <c r="AA717" s="19">
        <v>11.3</v>
      </c>
      <c r="AB717" s="19"/>
      <c r="AC717" s="19"/>
      <c r="AD717" s="10">
        <f>V717/1.23</f>
        <v>10.483739837398375</v>
      </c>
      <c r="AE717" s="10">
        <f>AD717*1.1</f>
        <v>11.532113821138212</v>
      </c>
      <c r="AF717" s="20">
        <f>AE717/4.55</f>
        <v>2.5345305101402666</v>
      </c>
      <c r="AG717" s="20">
        <f>AF717*D717</f>
        <v>30.4143661216832</v>
      </c>
    </row>
    <row r="718" spans="1:33" ht="12.75">
      <c r="A718" s="27" t="s">
        <v>19</v>
      </c>
      <c r="B718" s="28">
        <v>3165140389860</v>
      </c>
      <c r="C718" s="29" t="s">
        <v>1435</v>
      </c>
      <c r="D718" s="29">
        <v>19</v>
      </c>
      <c r="E718" s="29">
        <v>7</v>
      </c>
      <c r="F718" s="14">
        <f>E718/1.23</f>
        <v>5.691056910569106</v>
      </c>
      <c r="G718" s="13">
        <f>F718*1.1</f>
        <v>6.260162601626017</v>
      </c>
      <c r="H718" s="14">
        <f>G718/4.55</f>
        <v>1.3758599124452784</v>
      </c>
      <c r="I718" s="29">
        <f>(E718*0.3)</f>
        <v>2.1000000000000005</v>
      </c>
      <c r="J718" s="29">
        <f>D718*E718</f>
        <v>133</v>
      </c>
      <c r="K718" s="13">
        <f>E718-I718</f>
        <v>4.8999999999999995</v>
      </c>
      <c r="L718" s="13">
        <f>K718/1.23</f>
        <v>3.9837398373983737</v>
      </c>
      <c r="M718" s="13">
        <f>L718*1.1</f>
        <v>4.382113821138211</v>
      </c>
      <c r="N718" s="14">
        <f>D718*H718</f>
        <v>26.14133833646029</v>
      </c>
      <c r="O718" s="14">
        <f>M718/4.55</f>
        <v>0.9631019387116948</v>
      </c>
      <c r="P718" s="14">
        <f>D718*O718</f>
        <v>18.298936835522202</v>
      </c>
      <c r="Q718" s="29">
        <f>J718*0.3</f>
        <v>39.900000000000006</v>
      </c>
      <c r="R718" s="29">
        <f>J718-Q718</f>
        <v>93.1</v>
      </c>
      <c r="S718" s="29">
        <f>(E718*0.5)</f>
        <v>3.5</v>
      </c>
      <c r="T718" s="30">
        <f>J718*0.5</f>
        <v>66.5</v>
      </c>
      <c r="U718" s="31">
        <f>J718-T718</f>
        <v>66.5</v>
      </c>
      <c r="V718" s="32">
        <f>U718/D718</f>
        <v>3.5</v>
      </c>
      <c r="W718" s="17">
        <f>D718*V718</f>
        <v>66.5</v>
      </c>
      <c r="X718" s="33" t="s">
        <v>1436</v>
      </c>
      <c r="Y718" s="34">
        <v>11</v>
      </c>
      <c r="Z718" s="34">
        <v>11.2</v>
      </c>
      <c r="AA718" s="34">
        <v>11.3</v>
      </c>
      <c r="AB718" s="34"/>
      <c r="AC718" s="34"/>
      <c r="AD718" s="10">
        <f>V718/1.23</f>
        <v>2.845528455284553</v>
      </c>
      <c r="AE718" s="10">
        <f>AD718*1.1</f>
        <v>3.1300813008130084</v>
      </c>
      <c r="AF718" s="20">
        <f>AE718/4.55</f>
        <v>0.6879299562226392</v>
      </c>
      <c r="AG718" s="20">
        <f>AF718*D718</f>
        <v>13.070669168230145</v>
      </c>
    </row>
    <row r="719" spans="1:33" ht="12.75">
      <c r="A719" s="10" t="s">
        <v>19</v>
      </c>
      <c r="B719" s="12">
        <v>3165140389945</v>
      </c>
      <c r="C719" s="13" t="s">
        <v>1437</v>
      </c>
      <c r="D719" s="13">
        <v>11</v>
      </c>
      <c r="E719" s="13">
        <v>6</v>
      </c>
      <c r="F719" s="14">
        <f>E719/1.23</f>
        <v>4.878048780487805</v>
      </c>
      <c r="G719" s="13">
        <f>F719*1.1</f>
        <v>5.365853658536586</v>
      </c>
      <c r="H719" s="14">
        <f>G719/4.55</f>
        <v>1.1793084963816671</v>
      </c>
      <c r="I719" s="13">
        <f>(E719*0.3)</f>
        <v>1.8000000000000003</v>
      </c>
      <c r="J719" s="13">
        <f>D719*E719</f>
        <v>66</v>
      </c>
      <c r="K719" s="13">
        <f>E719-I719</f>
        <v>4.199999999999999</v>
      </c>
      <c r="L719" s="13">
        <f>K719/1.23</f>
        <v>3.414634146341463</v>
      </c>
      <c r="M719" s="13">
        <f>L719*1.1</f>
        <v>3.7560975609756095</v>
      </c>
      <c r="N719" s="14">
        <f>D719*H719</f>
        <v>12.972393460198338</v>
      </c>
      <c r="O719" s="14">
        <f>M719/4.55</f>
        <v>0.8255159474671669</v>
      </c>
      <c r="P719" s="14">
        <f>D719*O719</f>
        <v>9.080675422138837</v>
      </c>
      <c r="Q719" s="13">
        <f>J719*0.3</f>
        <v>19.800000000000004</v>
      </c>
      <c r="R719" s="13">
        <f>J719-Q719</f>
        <v>46.199999999999996</v>
      </c>
      <c r="S719" s="13">
        <f>(E719*0.5)</f>
        <v>3</v>
      </c>
      <c r="T719" s="15">
        <f>J719*0.5</f>
        <v>33</v>
      </c>
      <c r="U719" s="16">
        <f>J719-T719</f>
        <v>33</v>
      </c>
      <c r="V719" s="17">
        <f>U719/D719</f>
        <v>3</v>
      </c>
      <c r="W719" s="17">
        <f>D719*V719</f>
        <v>33</v>
      </c>
      <c r="X719" s="18" t="s">
        <v>1438</v>
      </c>
      <c r="Y719" s="19">
        <v>11</v>
      </c>
      <c r="Z719" s="19">
        <v>11.2</v>
      </c>
      <c r="AA719" s="19">
        <v>11.3</v>
      </c>
      <c r="AB719" s="19"/>
      <c r="AC719" s="19"/>
      <c r="AD719" s="10">
        <f>V719/1.23</f>
        <v>2.4390243902439024</v>
      </c>
      <c r="AE719" s="10">
        <f>AD719*1.1</f>
        <v>2.682926829268293</v>
      </c>
      <c r="AF719" s="20">
        <f>AE719/4.55</f>
        <v>0.5896542481908336</v>
      </c>
      <c r="AG719" s="20">
        <f>AF719*D719</f>
        <v>6.486196730099169</v>
      </c>
    </row>
    <row r="720" spans="1:33" ht="12.75">
      <c r="A720" s="10" t="s">
        <v>19</v>
      </c>
      <c r="B720" s="12">
        <v>3165140389914</v>
      </c>
      <c r="C720" s="13" t="s">
        <v>1439</v>
      </c>
      <c r="D720" s="13">
        <v>26</v>
      </c>
      <c r="E720" s="13">
        <v>3</v>
      </c>
      <c r="F720" s="14">
        <f>E720/1.23</f>
        <v>2.4390243902439024</v>
      </c>
      <c r="G720" s="13">
        <f>F720*1.1</f>
        <v>2.682926829268293</v>
      </c>
      <c r="H720" s="14">
        <f>G720/4.55</f>
        <v>0.5896542481908336</v>
      </c>
      <c r="I720" s="13">
        <f>(E720*0.3)</f>
        <v>0.9000000000000001</v>
      </c>
      <c r="J720" s="13">
        <f>D720*E720</f>
        <v>78</v>
      </c>
      <c r="K720" s="13">
        <f>E720-I720</f>
        <v>2.0999999999999996</v>
      </c>
      <c r="L720" s="13">
        <f>K720/1.23</f>
        <v>1.7073170731707314</v>
      </c>
      <c r="M720" s="13">
        <f>L720*1.1</f>
        <v>1.8780487804878048</v>
      </c>
      <c r="N720" s="14">
        <f>D720*H720</f>
        <v>15.331010452961673</v>
      </c>
      <c r="O720" s="14">
        <f>M720/4.55</f>
        <v>0.41275797373358347</v>
      </c>
      <c r="P720" s="14">
        <f>D720*O720</f>
        <v>10.73170731707317</v>
      </c>
      <c r="Q720" s="13">
        <f>J720*0.3</f>
        <v>23.400000000000002</v>
      </c>
      <c r="R720" s="13">
        <f>J720-Q720</f>
        <v>54.599999999999994</v>
      </c>
      <c r="S720" s="13">
        <f>(E720*0.5)</f>
        <v>1.5</v>
      </c>
      <c r="T720" s="15">
        <f>J720*0.5</f>
        <v>39</v>
      </c>
      <c r="U720" s="16">
        <f>J720-T720</f>
        <v>39</v>
      </c>
      <c r="V720" s="17">
        <f>U720/D720</f>
        <v>1.5</v>
      </c>
      <c r="W720" s="17">
        <f>D720*V720</f>
        <v>39</v>
      </c>
      <c r="X720" s="18" t="s">
        <v>1440</v>
      </c>
      <c r="Y720" s="19">
        <v>11</v>
      </c>
      <c r="Z720" s="19">
        <v>11.2</v>
      </c>
      <c r="AA720" s="19">
        <v>11.3</v>
      </c>
      <c r="AB720" s="19"/>
      <c r="AC720" s="19"/>
      <c r="AD720" s="10">
        <f>V720/1.23</f>
        <v>1.2195121951219512</v>
      </c>
      <c r="AE720" s="10">
        <f>AD720*1.1</f>
        <v>1.3414634146341464</v>
      </c>
      <c r="AF720" s="20">
        <f>AE720/4.55</f>
        <v>0.2948271240954168</v>
      </c>
      <c r="AG720" s="20">
        <f>AF720*D720</f>
        <v>7.665505226480836</v>
      </c>
    </row>
    <row r="721" spans="1:33" ht="12.75">
      <c r="A721" s="10" t="s">
        <v>19</v>
      </c>
      <c r="B721" s="12">
        <v>3165140389921</v>
      </c>
      <c r="C721" s="13" t="s">
        <v>1441</v>
      </c>
      <c r="D721" s="13">
        <v>26</v>
      </c>
      <c r="E721" s="13">
        <v>9</v>
      </c>
      <c r="F721" s="14">
        <f>E721/1.23</f>
        <v>7.317073170731708</v>
      </c>
      <c r="G721" s="13">
        <f>F721*1.1</f>
        <v>8.04878048780488</v>
      </c>
      <c r="H721" s="14">
        <f>G721/4.55</f>
        <v>1.7689627445725011</v>
      </c>
      <c r="I721" s="13">
        <f>(E721*0.3)</f>
        <v>2.7</v>
      </c>
      <c r="J721" s="13">
        <f>D721*E721</f>
        <v>234</v>
      </c>
      <c r="K721" s="13">
        <f>E721-I721</f>
        <v>6.3</v>
      </c>
      <c r="L721" s="13">
        <f>K721/1.23</f>
        <v>5.121951219512195</v>
      </c>
      <c r="M721" s="13">
        <f>L721*1.1</f>
        <v>5.634146341463415</v>
      </c>
      <c r="N721" s="14">
        <f>D721*H721</f>
        <v>45.99303135888503</v>
      </c>
      <c r="O721" s="14">
        <f>M721/4.55</f>
        <v>1.2382739212007507</v>
      </c>
      <c r="P721" s="14">
        <f>D721*O721</f>
        <v>32.19512195121952</v>
      </c>
      <c r="Q721" s="13">
        <f>J721*0.3</f>
        <v>70.20000000000002</v>
      </c>
      <c r="R721" s="13">
        <f>J721-Q721</f>
        <v>163.79999999999998</v>
      </c>
      <c r="S721" s="13">
        <f>(E721*0.5)</f>
        <v>4.5</v>
      </c>
      <c r="T721" s="15">
        <f>J721*0.5</f>
        <v>117</v>
      </c>
      <c r="U721" s="16">
        <f>J721-T721</f>
        <v>117</v>
      </c>
      <c r="V721" s="17">
        <f>U721/D721</f>
        <v>4.5</v>
      </c>
      <c r="W721" s="17">
        <f>D721*V721</f>
        <v>117</v>
      </c>
      <c r="X721" s="18" t="s">
        <v>1442</v>
      </c>
      <c r="Y721" s="19">
        <v>11</v>
      </c>
      <c r="Z721" s="19">
        <v>11.2</v>
      </c>
      <c r="AA721" s="19">
        <v>11.3</v>
      </c>
      <c r="AB721" s="19"/>
      <c r="AC721" s="19"/>
      <c r="AD721" s="10">
        <f>V721/1.23</f>
        <v>3.658536585365854</v>
      </c>
      <c r="AE721" s="10">
        <f>AD721*1.1</f>
        <v>4.02439024390244</v>
      </c>
      <c r="AF721" s="20">
        <f>AE721/4.55</f>
        <v>0.8844813722862506</v>
      </c>
      <c r="AG721" s="20">
        <f>AF721*D721</f>
        <v>22.996515679442513</v>
      </c>
    </row>
    <row r="722" spans="1:33" ht="12.75">
      <c r="A722" s="10" t="s">
        <v>19</v>
      </c>
      <c r="B722" s="12">
        <v>3165140389952</v>
      </c>
      <c r="C722" s="13" t="s">
        <v>1443</v>
      </c>
      <c r="D722" s="13">
        <v>15</v>
      </c>
      <c r="E722" s="13">
        <v>20.39</v>
      </c>
      <c r="F722" s="14">
        <f>E722/1.23</f>
        <v>16.577235772357724</v>
      </c>
      <c r="G722" s="13">
        <f>F722*1.1</f>
        <v>18.2349593495935</v>
      </c>
      <c r="H722" s="14">
        <f>G722/4.55</f>
        <v>4.0076833735370325</v>
      </c>
      <c r="I722" s="13">
        <f>(E722*0.3)</f>
        <v>6.117000000000001</v>
      </c>
      <c r="J722" s="13">
        <f>D722*E722</f>
        <v>305.85</v>
      </c>
      <c r="K722" s="13">
        <f>E722-I722</f>
        <v>14.273</v>
      </c>
      <c r="L722" s="13">
        <f>K722/1.23</f>
        <v>11.604065040650406</v>
      </c>
      <c r="M722" s="13">
        <f>L722*1.1</f>
        <v>12.764471544715448</v>
      </c>
      <c r="N722" s="14">
        <f>D722*H722</f>
        <v>60.115250603055486</v>
      </c>
      <c r="O722" s="14">
        <f>M722/4.55</f>
        <v>2.8053783614759227</v>
      </c>
      <c r="P722" s="14">
        <f>D722*O722</f>
        <v>42.08067542213884</v>
      </c>
      <c r="Q722" s="13">
        <f>J722*0.3</f>
        <v>91.75500000000002</v>
      </c>
      <c r="R722" s="13">
        <f>J722-Q722</f>
        <v>214.095</v>
      </c>
      <c r="S722" s="13">
        <f>(E722*0.5)</f>
        <v>10.195</v>
      </c>
      <c r="T722" s="15">
        <f>J722*0.5</f>
        <v>152.925</v>
      </c>
      <c r="U722" s="16">
        <f>J722-T722</f>
        <v>152.925</v>
      </c>
      <c r="V722" s="17">
        <f>U722/D722</f>
        <v>10.195</v>
      </c>
      <c r="W722" s="17">
        <f>D722*V722</f>
        <v>152.925</v>
      </c>
      <c r="X722" s="18" t="s">
        <v>1444</v>
      </c>
      <c r="Y722" s="19">
        <v>11</v>
      </c>
      <c r="Z722" s="19">
        <v>11.2</v>
      </c>
      <c r="AA722" s="19">
        <v>11.3</v>
      </c>
      <c r="AB722" s="19"/>
      <c r="AC722" s="19"/>
      <c r="AD722" s="10">
        <f>V722/1.23</f>
        <v>8.288617886178862</v>
      </c>
      <c r="AE722" s="10">
        <f>AD722*1.1</f>
        <v>9.11747967479675</v>
      </c>
      <c r="AF722" s="20">
        <f>AE722/4.55</f>
        <v>2.0038416867685163</v>
      </c>
      <c r="AG722" s="20">
        <f>AF722*D722</f>
        <v>30.057625301527743</v>
      </c>
    </row>
    <row r="723" spans="1:33" ht="12.75">
      <c r="A723" s="10" t="s">
        <v>19</v>
      </c>
      <c r="B723" s="12">
        <v>3165140390118</v>
      </c>
      <c r="C723" s="13" t="s">
        <v>1445</v>
      </c>
      <c r="D723" s="13">
        <v>20</v>
      </c>
      <c r="E723" s="13">
        <v>30.62</v>
      </c>
      <c r="F723" s="14">
        <f>E723/1.23</f>
        <v>24.89430894308943</v>
      </c>
      <c r="G723" s="13">
        <f>F723*1.1</f>
        <v>27.383739837398377</v>
      </c>
      <c r="H723" s="14">
        <f>G723/4.55</f>
        <v>6.018404359867775</v>
      </c>
      <c r="I723" s="13">
        <f>(E723*0.3)</f>
        <v>9.186000000000002</v>
      </c>
      <c r="J723" s="13">
        <f>D723*E723</f>
        <v>612.4</v>
      </c>
      <c r="K723" s="13">
        <f>E723-I723</f>
        <v>21.433999999999997</v>
      </c>
      <c r="L723" s="13">
        <f>K723/1.23</f>
        <v>17.4260162601626</v>
      </c>
      <c r="M723" s="13">
        <f>L723*1.1</f>
        <v>19.168617886178865</v>
      </c>
      <c r="N723" s="14">
        <f>D723*H723</f>
        <v>120.36808719735549</v>
      </c>
      <c r="O723" s="14">
        <f>M723/4.55</f>
        <v>4.212883051907443</v>
      </c>
      <c r="P723" s="14">
        <f>D723*O723</f>
        <v>84.25766103814887</v>
      </c>
      <c r="Q723" s="13">
        <f>J723*0.3</f>
        <v>183.72000000000003</v>
      </c>
      <c r="R723" s="13">
        <f>J723-Q723</f>
        <v>428.67999999999995</v>
      </c>
      <c r="S723" s="13">
        <f>(E723*0.5)</f>
        <v>15.31</v>
      </c>
      <c r="T723" s="15">
        <f>J723*0.5</f>
        <v>306.2</v>
      </c>
      <c r="U723" s="16">
        <f>J723-T723</f>
        <v>306.2</v>
      </c>
      <c r="V723" s="17">
        <f>U723/D723</f>
        <v>15.309999999999999</v>
      </c>
      <c r="W723" s="17">
        <f>D723*V723</f>
        <v>306.2</v>
      </c>
      <c r="X723" s="18" t="s">
        <v>1446</v>
      </c>
      <c r="Y723" s="19">
        <v>11</v>
      </c>
      <c r="Z723" s="19">
        <v>11.2</v>
      </c>
      <c r="AA723" s="19">
        <v>11.3</v>
      </c>
      <c r="AB723" s="19"/>
      <c r="AC723" s="19"/>
      <c r="AD723" s="10">
        <f>V723/1.23</f>
        <v>12.447154471544714</v>
      </c>
      <c r="AE723" s="10">
        <f>AD723*1.1</f>
        <v>13.691869918699187</v>
      </c>
      <c r="AF723" s="20">
        <f>AE723/4.55</f>
        <v>3.009202179933887</v>
      </c>
      <c r="AG723" s="20">
        <f>AF723*D723</f>
        <v>60.18404359867774</v>
      </c>
    </row>
    <row r="724" spans="1:33" ht="12.75">
      <c r="A724" s="10" t="s">
        <v>19</v>
      </c>
      <c r="B724" s="12">
        <v>3165140390040</v>
      </c>
      <c r="C724" s="13" t="s">
        <v>1447</v>
      </c>
      <c r="D724" s="13">
        <v>22</v>
      </c>
      <c r="E724" s="13">
        <v>5</v>
      </c>
      <c r="F724" s="14">
        <f>E724/1.23</f>
        <v>4.065040650406504</v>
      </c>
      <c r="G724" s="13">
        <f>F724*1.1</f>
        <v>4.4715447154471555</v>
      </c>
      <c r="H724" s="14">
        <f>G724/4.55</f>
        <v>0.9827570803180562</v>
      </c>
      <c r="I724" s="13">
        <f>(E724*0.3)</f>
        <v>1.5000000000000002</v>
      </c>
      <c r="J724" s="13">
        <f>D724*E724</f>
        <v>110</v>
      </c>
      <c r="K724" s="13">
        <f>E724-I724</f>
        <v>3.5</v>
      </c>
      <c r="L724" s="13">
        <f>K724/1.23</f>
        <v>2.845528455284553</v>
      </c>
      <c r="M724" s="13">
        <f>L724*1.1</f>
        <v>3.1300813008130084</v>
      </c>
      <c r="N724" s="14">
        <f>D724*H724</f>
        <v>21.620655766997235</v>
      </c>
      <c r="O724" s="14">
        <f>M724/4.55</f>
        <v>0.6879299562226392</v>
      </c>
      <c r="P724" s="14">
        <f>D724*O724</f>
        <v>15.134459036898063</v>
      </c>
      <c r="Q724" s="13">
        <f>J724*0.3</f>
        <v>33.00000000000001</v>
      </c>
      <c r="R724" s="13">
        <f>J724-Q724</f>
        <v>77</v>
      </c>
      <c r="S724" s="13">
        <f>(E724*0.5)</f>
        <v>2.5</v>
      </c>
      <c r="T724" s="15">
        <f>J724*0.5</f>
        <v>55</v>
      </c>
      <c r="U724" s="16">
        <f>J724-T724</f>
        <v>55</v>
      </c>
      <c r="V724" s="17">
        <f>U724/D724</f>
        <v>2.5</v>
      </c>
      <c r="W724" s="17">
        <f>D724*V724</f>
        <v>55</v>
      </c>
      <c r="X724" s="18" t="s">
        <v>1448</v>
      </c>
      <c r="Y724" s="19">
        <v>11</v>
      </c>
      <c r="Z724" s="19">
        <v>11.2</v>
      </c>
      <c r="AA724" s="19">
        <v>11.3</v>
      </c>
      <c r="AB724" s="19"/>
      <c r="AC724" s="19"/>
      <c r="AD724" s="10">
        <f>V724/1.23</f>
        <v>2.032520325203252</v>
      </c>
      <c r="AE724" s="10">
        <f>AD724*1.1</f>
        <v>2.2357723577235777</v>
      </c>
      <c r="AF724" s="20">
        <f>AE724/4.55</f>
        <v>0.4913785401590281</v>
      </c>
      <c r="AG724" s="20">
        <f>AF724*D724</f>
        <v>10.810327883498617</v>
      </c>
    </row>
    <row r="725" spans="1:33" ht="12.75">
      <c r="A725" s="10" t="s">
        <v>19</v>
      </c>
      <c r="B725" s="12">
        <v>3165140390125</v>
      </c>
      <c r="C725" s="13" t="s">
        <v>1449</v>
      </c>
      <c r="D725" s="13">
        <v>18</v>
      </c>
      <c r="E725" s="13">
        <v>7</v>
      </c>
      <c r="F725" s="14">
        <f>E725/1.23</f>
        <v>5.691056910569106</v>
      </c>
      <c r="G725" s="13">
        <f>F725*1.1</f>
        <v>6.260162601626017</v>
      </c>
      <c r="H725" s="14">
        <f>G725/4.55</f>
        <v>1.3758599124452784</v>
      </c>
      <c r="I725" s="13">
        <f>(E725*0.3)</f>
        <v>2.1000000000000005</v>
      </c>
      <c r="J725" s="13">
        <f>D725*E725</f>
        <v>126</v>
      </c>
      <c r="K725" s="13">
        <f>E725-I725</f>
        <v>4.8999999999999995</v>
      </c>
      <c r="L725" s="13">
        <f>K725/1.23</f>
        <v>3.9837398373983737</v>
      </c>
      <c r="M725" s="13">
        <f>L725*1.1</f>
        <v>4.382113821138211</v>
      </c>
      <c r="N725" s="14">
        <f>D725*H725</f>
        <v>24.76547842401501</v>
      </c>
      <c r="O725" s="14">
        <f>M725/4.55</f>
        <v>0.9631019387116948</v>
      </c>
      <c r="P725" s="14">
        <f>D725*O725</f>
        <v>17.335834896810507</v>
      </c>
      <c r="Q725" s="13">
        <f>J725*0.3</f>
        <v>37.800000000000004</v>
      </c>
      <c r="R725" s="13">
        <f>J725-Q725</f>
        <v>88.19999999999999</v>
      </c>
      <c r="S725" s="13">
        <f>(E725*0.5)</f>
        <v>3.5</v>
      </c>
      <c r="T725" s="15">
        <f>J725*0.5</f>
        <v>63</v>
      </c>
      <c r="U725" s="16">
        <f>J725-T725</f>
        <v>63</v>
      </c>
      <c r="V725" s="17">
        <f>U725/D725</f>
        <v>3.5</v>
      </c>
      <c r="W725" s="17">
        <f>D725*V725</f>
        <v>63</v>
      </c>
      <c r="X725" s="18" t="s">
        <v>1450</v>
      </c>
      <c r="Y725" s="19">
        <v>11</v>
      </c>
      <c r="Z725" s="19">
        <v>11.2</v>
      </c>
      <c r="AA725" s="19">
        <v>11.3</v>
      </c>
      <c r="AB725" s="19"/>
      <c r="AC725" s="19"/>
      <c r="AD725" s="10">
        <f>V725/1.23</f>
        <v>2.845528455284553</v>
      </c>
      <c r="AE725" s="10">
        <f>AD725*1.1</f>
        <v>3.1300813008130084</v>
      </c>
      <c r="AF725" s="20">
        <f>AE725/4.55</f>
        <v>0.6879299562226392</v>
      </c>
      <c r="AG725" s="20">
        <f>AF725*D725</f>
        <v>12.382739212007506</v>
      </c>
    </row>
    <row r="726" spans="1:33" ht="12.75">
      <c r="A726" s="10" t="s">
        <v>19</v>
      </c>
      <c r="B726" s="12">
        <v>3165140390057</v>
      </c>
      <c r="C726" s="13" t="s">
        <v>1451</v>
      </c>
      <c r="D726" s="13">
        <v>37</v>
      </c>
      <c r="E726" s="13">
        <v>19.89</v>
      </c>
      <c r="F726" s="14">
        <f>E726/1.23</f>
        <v>16.170731707317074</v>
      </c>
      <c r="G726" s="13">
        <f>F726*1.1</f>
        <v>17.78780487804878</v>
      </c>
      <c r="H726" s="14">
        <f>G726/4.55</f>
        <v>3.909407665505227</v>
      </c>
      <c r="I726" s="13">
        <f>(E726*0.3)</f>
        <v>5.967000000000001</v>
      </c>
      <c r="J726" s="13">
        <f>D726*E726</f>
        <v>735.9300000000001</v>
      </c>
      <c r="K726" s="13">
        <f>E726-I726</f>
        <v>13.922999999999998</v>
      </c>
      <c r="L726" s="13">
        <f>K726/1.23</f>
        <v>11.31951219512195</v>
      </c>
      <c r="M726" s="13">
        <f>L726*1.1</f>
        <v>12.451463414634146</v>
      </c>
      <c r="N726" s="14">
        <f>D726*H726</f>
        <v>144.6480836236934</v>
      </c>
      <c r="O726" s="14">
        <f>M726/4.55</f>
        <v>2.7365853658536587</v>
      </c>
      <c r="P726" s="14">
        <f>D726*O726</f>
        <v>101.25365853658538</v>
      </c>
      <c r="Q726" s="13">
        <f>J726*0.3</f>
        <v>220.77900000000005</v>
      </c>
      <c r="R726" s="13">
        <f>J726-Q726</f>
        <v>515.1510000000001</v>
      </c>
      <c r="S726" s="13">
        <f>(E726*0.5)</f>
        <v>9.945</v>
      </c>
      <c r="T726" s="15">
        <f>J726*0.5</f>
        <v>367.96500000000003</v>
      </c>
      <c r="U726" s="16">
        <f>J726-T726</f>
        <v>367.96500000000003</v>
      </c>
      <c r="V726" s="17">
        <f>U726/D726</f>
        <v>9.945</v>
      </c>
      <c r="W726" s="17">
        <f>D726*V726</f>
        <v>367.96500000000003</v>
      </c>
      <c r="X726" s="18" t="s">
        <v>1452</v>
      </c>
      <c r="Y726" s="19">
        <v>11</v>
      </c>
      <c r="Z726" s="19">
        <v>11.2</v>
      </c>
      <c r="AA726" s="19">
        <v>11.3</v>
      </c>
      <c r="AB726" s="19"/>
      <c r="AC726" s="19"/>
      <c r="AD726" s="10">
        <f>V726/1.23</f>
        <v>8.085365853658537</v>
      </c>
      <c r="AE726" s="10">
        <f>AD726*1.1</f>
        <v>8.89390243902439</v>
      </c>
      <c r="AF726" s="20">
        <f>AE726/4.55</f>
        <v>1.9547038327526134</v>
      </c>
      <c r="AG726" s="20">
        <f>AF726*D726</f>
        <v>72.3240418118467</v>
      </c>
    </row>
    <row r="727" spans="1:33" ht="12.75">
      <c r="A727" s="10" t="s">
        <v>19</v>
      </c>
      <c r="B727" s="12">
        <v>3165140390064</v>
      </c>
      <c r="C727" s="13" t="s">
        <v>1453</v>
      </c>
      <c r="D727" s="13">
        <v>14</v>
      </c>
      <c r="E727" s="13">
        <v>19.89</v>
      </c>
      <c r="F727" s="14">
        <f>E727/1.23</f>
        <v>16.170731707317074</v>
      </c>
      <c r="G727" s="13">
        <f>F727*1.1</f>
        <v>17.78780487804878</v>
      </c>
      <c r="H727" s="14">
        <f>G727/4.55</f>
        <v>3.909407665505227</v>
      </c>
      <c r="I727" s="13">
        <f>(E727*0.3)</f>
        <v>5.967000000000001</v>
      </c>
      <c r="J727" s="13">
        <f>D727*E727</f>
        <v>278.46000000000004</v>
      </c>
      <c r="K727" s="13">
        <f>E727-I727</f>
        <v>13.922999999999998</v>
      </c>
      <c r="L727" s="13">
        <f>K727/1.23</f>
        <v>11.31951219512195</v>
      </c>
      <c r="M727" s="13">
        <f>L727*1.1</f>
        <v>12.451463414634146</v>
      </c>
      <c r="N727" s="14">
        <f>D727*H727</f>
        <v>54.73170731707317</v>
      </c>
      <c r="O727" s="14">
        <f>M727/4.55</f>
        <v>2.7365853658536587</v>
      </c>
      <c r="P727" s="14">
        <f>D727*O727</f>
        <v>38.31219512195122</v>
      </c>
      <c r="Q727" s="13">
        <f>J727*0.3</f>
        <v>83.53800000000003</v>
      </c>
      <c r="R727" s="13">
        <f>J727-Q727</f>
        <v>194.92200000000003</v>
      </c>
      <c r="S727" s="13">
        <f>(E727*0.5)</f>
        <v>9.945</v>
      </c>
      <c r="T727" s="15">
        <f>J727*0.5</f>
        <v>139.23000000000002</v>
      </c>
      <c r="U727" s="16">
        <f>J727-T727</f>
        <v>139.23000000000002</v>
      </c>
      <c r="V727" s="17">
        <f>U727/D727</f>
        <v>9.945000000000002</v>
      </c>
      <c r="W727" s="17">
        <f>D727*V727</f>
        <v>139.23000000000002</v>
      </c>
      <c r="X727" s="18" t="s">
        <v>1454</v>
      </c>
      <c r="Y727" s="19">
        <v>11</v>
      </c>
      <c r="Z727" s="19">
        <v>11.2</v>
      </c>
      <c r="AA727" s="19">
        <v>11.3</v>
      </c>
      <c r="AB727" s="19"/>
      <c r="AC727" s="19"/>
      <c r="AD727" s="10">
        <f>V727/1.23</f>
        <v>8.085365853658539</v>
      </c>
      <c r="AE727" s="10">
        <f>AD727*1.1</f>
        <v>8.893902439024394</v>
      </c>
      <c r="AF727" s="20">
        <f>AE727/4.55</f>
        <v>1.9547038327526143</v>
      </c>
      <c r="AG727" s="20">
        <f>AF727*D727</f>
        <v>27.3658536585366</v>
      </c>
    </row>
    <row r="728" spans="1:33" ht="12.75">
      <c r="A728" s="10" t="s">
        <v>19</v>
      </c>
      <c r="B728" s="12">
        <v>3165140390132</v>
      </c>
      <c r="C728" s="13" t="s">
        <v>1455</v>
      </c>
      <c r="D728" s="13">
        <v>16</v>
      </c>
      <c r="E728" s="13">
        <v>17.69</v>
      </c>
      <c r="F728" s="14">
        <f>E728/1.23</f>
        <v>14.382113821138212</v>
      </c>
      <c r="G728" s="13">
        <f>F728*1.1</f>
        <v>15.820325203252034</v>
      </c>
      <c r="H728" s="14">
        <f>G728/4.55</f>
        <v>3.4769945501652826</v>
      </c>
      <c r="I728" s="13">
        <f>(E728*0.3)</f>
        <v>5.307000000000001</v>
      </c>
      <c r="J728" s="13">
        <f>D728*E728</f>
        <v>283.04</v>
      </c>
      <c r="K728" s="13">
        <f>E728-I728</f>
        <v>12.383</v>
      </c>
      <c r="L728" s="13">
        <f>K728/1.23</f>
        <v>10.067479674796747</v>
      </c>
      <c r="M728" s="13">
        <f>L728*1.1</f>
        <v>11.074227642276423</v>
      </c>
      <c r="N728" s="14">
        <f>D728*H728</f>
        <v>55.63191280264452</v>
      </c>
      <c r="O728" s="14">
        <f>M728/4.55</f>
        <v>2.4338961851156973</v>
      </c>
      <c r="P728" s="14">
        <f>D728*O728</f>
        <v>38.942338961851156</v>
      </c>
      <c r="Q728" s="13">
        <f>J728*0.3</f>
        <v>84.91200000000002</v>
      </c>
      <c r="R728" s="13">
        <f>J728-Q728</f>
        <v>198.128</v>
      </c>
      <c r="S728" s="13">
        <f>(E728*0.5)</f>
        <v>8.845</v>
      </c>
      <c r="T728" s="15">
        <f>J728*0.5</f>
        <v>141.52</v>
      </c>
      <c r="U728" s="16">
        <f>J728-T728</f>
        <v>141.52</v>
      </c>
      <c r="V728" s="17">
        <f>U728/D728</f>
        <v>8.845</v>
      </c>
      <c r="W728" s="17">
        <f>D728*V728</f>
        <v>141.52</v>
      </c>
      <c r="X728" s="18" t="s">
        <v>1456</v>
      </c>
      <c r="Y728" s="19">
        <v>11</v>
      </c>
      <c r="Z728" s="19">
        <v>11.2</v>
      </c>
      <c r="AA728" s="19">
        <v>11.3</v>
      </c>
      <c r="AB728" s="19"/>
      <c r="AC728" s="19"/>
      <c r="AD728" s="10">
        <f>V728/1.23</f>
        <v>7.191056910569106</v>
      </c>
      <c r="AE728" s="10">
        <f>AD728*1.1</f>
        <v>7.910162601626017</v>
      </c>
      <c r="AF728" s="20">
        <f>AE728/4.55</f>
        <v>1.7384972750826413</v>
      </c>
      <c r="AG728" s="20">
        <f>AF728*D728</f>
        <v>27.81595640132226</v>
      </c>
    </row>
    <row r="729" spans="1:33" ht="12.75">
      <c r="A729" s="10" t="s">
        <v>19</v>
      </c>
      <c r="B729" s="12">
        <v>3165140390071</v>
      </c>
      <c r="C729" s="13" t="s">
        <v>1457</v>
      </c>
      <c r="D729" s="13">
        <v>22</v>
      </c>
      <c r="E729" s="13">
        <v>20.19</v>
      </c>
      <c r="F729" s="14">
        <f>E729/1.23</f>
        <v>16.414634146341466</v>
      </c>
      <c r="G729" s="13">
        <f>F729*1.1</f>
        <v>18.056097560975616</v>
      </c>
      <c r="H729" s="14">
        <f>G729/4.55</f>
        <v>3.9683730903243113</v>
      </c>
      <c r="I729" s="13">
        <f>(E729*0.3)</f>
        <v>6.057000000000001</v>
      </c>
      <c r="J729" s="13">
        <f>D729*E729</f>
        <v>444.18</v>
      </c>
      <c r="K729" s="13">
        <f>E729-I729</f>
        <v>14.133</v>
      </c>
      <c r="L729" s="13">
        <f>K729/1.23</f>
        <v>11.490243902439024</v>
      </c>
      <c r="M729" s="13">
        <f>L729*1.1</f>
        <v>12.639268292682928</v>
      </c>
      <c r="N729" s="14">
        <f>D729*H729</f>
        <v>87.30420798713484</v>
      </c>
      <c r="O729" s="14">
        <f>M729/4.55</f>
        <v>2.7778611632270174</v>
      </c>
      <c r="P729" s="14">
        <f>D729*O729</f>
        <v>61.112945590994386</v>
      </c>
      <c r="Q729" s="13">
        <f>J729*0.3</f>
        <v>133.25400000000002</v>
      </c>
      <c r="R729" s="13">
        <f>J729-Q729</f>
        <v>310.926</v>
      </c>
      <c r="S729" s="13">
        <f>(E729*0.5)</f>
        <v>10.095</v>
      </c>
      <c r="T729" s="15">
        <f>J729*0.5</f>
        <v>222.09</v>
      </c>
      <c r="U729" s="16">
        <f>J729-T729</f>
        <v>222.09</v>
      </c>
      <c r="V729" s="17">
        <f>U729/D729</f>
        <v>10.095</v>
      </c>
      <c r="W729" s="17">
        <f>D729*V729</f>
        <v>222.09</v>
      </c>
      <c r="X729" s="18" t="s">
        <v>1458</v>
      </c>
      <c r="Y729" s="19">
        <v>11</v>
      </c>
      <c r="Z729" s="19">
        <v>11.2</v>
      </c>
      <c r="AA729" s="19"/>
      <c r="AB729" s="19"/>
      <c r="AC729" s="19"/>
      <c r="AD729" s="10">
        <f>V729/1.23</f>
        <v>8.207317073170733</v>
      </c>
      <c r="AE729" s="10">
        <f>AD729*1.1</f>
        <v>9.028048780487808</v>
      </c>
      <c r="AF729" s="20">
        <f>AE729/4.55</f>
        <v>1.9841865451621556</v>
      </c>
      <c r="AG729" s="20">
        <f>AF729*D729</f>
        <v>43.65210399356742</v>
      </c>
    </row>
    <row r="730" spans="1:33" ht="12.75">
      <c r="A730" s="10" t="s">
        <v>19</v>
      </c>
      <c r="B730" s="12">
        <v>3165140389853</v>
      </c>
      <c r="C730" s="13" t="s">
        <v>1459</v>
      </c>
      <c r="D730" s="13">
        <v>18</v>
      </c>
      <c r="E730" s="13">
        <v>6</v>
      </c>
      <c r="F730" s="14">
        <f>E730/1.23</f>
        <v>4.878048780487805</v>
      </c>
      <c r="G730" s="13">
        <f>F730*1.1</f>
        <v>5.365853658536586</v>
      </c>
      <c r="H730" s="14">
        <f>G730/4.55</f>
        <v>1.1793084963816671</v>
      </c>
      <c r="I730" s="13">
        <f>(E730*0.3)</f>
        <v>1.8000000000000003</v>
      </c>
      <c r="J730" s="13">
        <f>D730*E730</f>
        <v>108</v>
      </c>
      <c r="K730" s="13">
        <f>E730-I730</f>
        <v>4.199999999999999</v>
      </c>
      <c r="L730" s="13">
        <f>K730/1.23</f>
        <v>3.414634146341463</v>
      </c>
      <c r="M730" s="13">
        <f>L730*1.1</f>
        <v>3.7560975609756095</v>
      </c>
      <c r="N730" s="14">
        <f>D730*H730</f>
        <v>21.22755293487001</v>
      </c>
      <c r="O730" s="14">
        <f>M730/4.55</f>
        <v>0.8255159474671669</v>
      </c>
      <c r="P730" s="14">
        <f>D730*O730</f>
        <v>14.859287054409005</v>
      </c>
      <c r="Q730" s="13">
        <f>J730*0.3</f>
        <v>32.400000000000006</v>
      </c>
      <c r="R730" s="13">
        <f>J730-Q730</f>
        <v>75.6</v>
      </c>
      <c r="S730" s="13">
        <f>(E730*0.5)</f>
        <v>3</v>
      </c>
      <c r="T730" s="15">
        <f>J730*0.5</f>
        <v>54</v>
      </c>
      <c r="U730" s="16">
        <f>J730-T730</f>
        <v>54</v>
      </c>
      <c r="V730" s="17">
        <f>U730/D730</f>
        <v>3</v>
      </c>
      <c r="W730" s="17">
        <f>D730*V730</f>
        <v>54</v>
      </c>
      <c r="X730" s="18" t="s">
        <v>1460</v>
      </c>
      <c r="Y730" s="19">
        <v>11</v>
      </c>
      <c r="Z730" s="19">
        <v>11.2</v>
      </c>
      <c r="AA730" s="19">
        <v>11.3</v>
      </c>
      <c r="AB730" s="19"/>
      <c r="AC730" s="19"/>
      <c r="AD730" s="10">
        <f>V730/1.23</f>
        <v>2.4390243902439024</v>
      </c>
      <c r="AE730" s="10">
        <f>AD730*1.1</f>
        <v>2.682926829268293</v>
      </c>
      <c r="AF730" s="20">
        <f>AE730/4.55</f>
        <v>0.5896542481908336</v>
      </c>
      <c r="AG730" s="20">
        <f>AF730*D730</f>
        <v>10.613776467435004</v>
      </c>
    </row>
    <row r="731" spans="1:33" ht="12.75">
      <c r="A731" s="10" t="s">
        <v>19</v>
      </c>
      <c r="B731" s="12">
        <v>3165140389822</v>
      </c>
      <c r="C731" s="13" t="s">
        <v>1461</v>
      </c>
      <c r="D731" s="13">
        <v>39</v>
      </c>
      <c r="E731" s="13">
        <v>7</v>
      </c>
      <c r="F731" s="14">
        <f>E731/1.23</f>
        <v>5.691056910569106</v>
      </c>
      <c r="G731" s="13">
        <f>F731*1.1</f>
        <v>6.260162601626017</v>
      </c>
      <c r="H731" s="14">
        <f>G731/4.55</f>
        <v>1.3758599124452784</v>
      </c>
      <c r="I731" s="13">
        <f>(E731*0.3)</f>
        <v>2.1000000000000005</v>
      </c>
      <c r="J731" s="13">
        <f>D731*E731</f>
        <v>273</v>
      </c>
      <c r="K731" s="13">
        <f>E731-I731</f>
        <v>4.8999999999999995</v>
      </c>
      <c r="L731" s="13">
        <f>K731/1.23</f>
        <v>3.9837398373983737</v>
      </c>
      <c r="M731" s="13">
        <f>L731*1.1</f>
        <v>4.382113821138211</v>
      </c>
      <c r="N731" s="14">
        <f>D731*H731</f>
        <v>53.65853658536586</v>
      </c>
      <c r="O731" s="14">
        <f>M731/4.55</f>
        <v>0.9631019387116948</v>
      </c>
      <c r="P731" s="14">
        <f>D731*O731</f>
        <v>37.5609756097561</v>
      </c>
      <c r="Q731" s="13">
        <f>J731*0.3</f>
        <v>81.9</v>
      </c>
      <c r="R731" s="13">
        <f>J731-Q731</f>
        <v>191.1</v>
      </c>
      <c r="S731" s="13">
        <f>(E731*0.5)</f>
        <v>3.5</v>
      </c>
      <c r="T731" s="15">
        <f>J731*0.5</f>
        <v>136.5</v>
      </c>
      <c r="U731" s="16">
        <f>J731-T731</f>
        <v>136.5</v>
      </c>
      <c r="V731" s="17">
        <f>U731/D731</f>
        <v>3.5</v>
      </c>
      <c r="W731" s="17">
        <f>D731*V731</f>
        <v>136.5</v>
      </c>
      <c r="X731" s="18" t="s">
        <v>1462</v>
      </c>
      <c r="Y731" s="19">
        <v>11</v>
      </c>
      <c r="Z731" s="19">
        <v>11.2</v>
      </c>
      <c r="AA731" s="19">
        <v>11.3</v>
      </c>
      <c r="AB731" s="19"/>
      <c r="AC731" s="19"/>
      <c r="AD731" s="10">
        <f>V731/1.23</f>
        <v>2.845528455284553</v>
      </c>
      <c r="AE731" s="10">
        <f>AD731*1.1</f>
        <v>3.1300813008130084</v>
      </c>
      <c r="AF731" s="20">
        <f>AE731/4.55</f>
        <v>0.6879299562226392</v>
      </c>
      <c r="AG731" s="20">
        <f>AF731*D731</f>
        <v>26.82926829268293</v>
      </c>
    </row>
    <row r="732" spans="1:33" ht="12.75">
      <c r="A732" s="10" t="s">
        <v>19</v>
      </c>
      <c r="B732" s="12">
        <v>3165140389839</v>
      </c>
      <c r="C732" s="13" t="s">
        <v>1463</v>
      </c>
      <c r="D732" s="13">
        <v>24</v>
      </c>
      <c r="E732" s="13">
        <v>7</v>
      </c>
      <c r="F732" s="14">
        <f>E732/1.23</f>
        <v>5.691056910569106</v>
      </c>
      <c r="G732" s="13">
        <f>F732*1.1</f>
        <v>6.260162601626017</v>
      </c>
      <c r="H732" s="14">
        <f>G732/4.55</f>
        <v>1.3758599124452784</v>
      </c>
      <c r="I732" s="13">
        <f>(E732*0.3)</f>
        <v>2.1000000000000005</v>
      </c>
      <c r="J732" s="13">
        <f>D732*E732</f>
        <v>168</v>
      </c>
      <c r="K732" s="13">
        <f>E732-I732</f>
        <v>4.8999999999999995</v>
      </c>
      <c r="L732" s="13">
        <f>K732/1.23</f>
        <v>3.9837398373983737</v>
      </c>
      <c r="M732" s="13">
        <f>L732*1.1</f>
        <v>4.382113821138211</v>
      </c>
      <c r="N732" s="14">
        <f>D732*H732</f>
        <v>33.02063789868668</v>
      </c>
      <c r="O732" s="14">
        <f>M732/4.55</f>
        <v>0.9631019387116948</v>
      </c>
      <c r="P732" s="14">
        <f>D732*O732</f>
        <v>23.114446529080674</v>
      </c>
      <c r="Q732" s="13">
        <f>J732*0.3</f>
        <v>50.400000000000006</v>
      </c>
      <c r="R732" s="13">
        <f>J732-Q732</f>
        <v>117.6</v>
      </c>
      <c r="S732" s="13">
        <f>(E732*0.5)</f>
        <v>3.5</v>
      </c>
      <c r="T732" s="15">
        <f>J732*0.5</f>
        <v>84</v>
      </c>
      <c r="U732" s="16">
        <f>J732-T732</f>
        <v>84</v>
      </c>
      <c r="V732" s="17">
        <f>U732/D732</f>
        <v>3.5</v>
      </c>
      <c r="W732" s="17">
        <f>D732*V732</f>
        <v>84</v>
      </c>
      <c r="X732" s="18" t="s">
        <v>1464</v>
      </c>
      <c r="Y732" s="19">
        <v>11</v>
      </c>
      <c r="Z732" s="19">
        <v>11.2</v>
      </c>
      <c r="AA732" s="19">
        <v>11.3</v>
      </c>
      <c r="AB732" s="19"/>
      <c r="AC732" s="19"/>
      <c r="AD732" s="10">
        <f>V732/1.23</f>
        <v>2.845528455284553</v>
      </c>
      <c r="AE732" s="10">
        <f>AD732*1.1</f>
        <v>3.1300813008130084</v>
      </c>
      <c r="AF732" s="20">
        <f>AE732/4.55</f>
        <v>0.6879299562226392</v>
      </c>
      <c r="AG732" s="20">
        <f>AF732*D732</f>
        <v>16.51031894934334</v>
      </c>
    </row>
    <row r="733" spans="1:33" ht="12.75">
      <c r="A733" s="10" t="s">
        <v>19</v>
      </c>
      <c r="B733" s="12">
        <v>3165140385824</v>
      </c>
      <c r="C733" s="13" t="s">
        <v>1465</v>
      </c>
      <c r="D733" s="13">
        <v>9</v>
      </c>
      <c r="E733" s="13">
        <v>84.99</v>
      </c>
      <c r="F733" s="14">
        <f>E733/1.23</f>
        <v>69.09756097560975</v>
      </c>
      <c r="G733" s="13">
        <f>F733*1.1</f>
        <v>76.00731707317074</v>
      </c>
      <c r="H733" s="14">
        <f>G733/4.55</f>
        <v>16.70490485124632</v>
      </c>
      <c r="I733" s="13">
        <f>(E733*0.3)</f>
        <v>25.497000000000003</v>
      </c>
      <c r="J733" s="13">
        <f>D733*E733</f>
        <v>764.91</v>
      </c>
      <c r="K733" s="13">
        <f>E733-I733</f>
        <v>59.492999999999995</v>
      </c>
      <c r="L733" s="13">
        <f>K733/1.23</f>
        <v>48.36829268292683</v>
      </c>
      <c r="M733" s="13">
        <f>L733*1.1</f>
        <v>53.20512195121952</v>
      </c>
      <c r="N733" s="14">
        <f>D733*H733</f>
        <v>150.34414366121686</v>
      </c>
      <c r="O733" s="14">
        <f>M733/4.55</f>
        <v>11.693433395872422</v>
      </c>
      <c r="P733" s="14">
        <f>D733*O733</f>
        <v>105.24090056285179</v>
      </c>
      <c r="Q733" s="13">
        <f>J733*0.3</f>
        <v>229.473</v>
      </c>
      <c r="R733" s="13">
        <f>J733-Q733</f>
        <v>535.4369999999999</v>
      </c>
      <c r="S733" s="13">
        <f>(E733*0.5)</f>
        <v>42.495</v>
      </c>
      <c r="T733" s="15">
        <f>J733*0.5</f>
        <v>382.455</v>
      </c>
      <c r="U733" s="16">
        <f>J733-T733</f>
        <v>382.455</v>
      </c>
      <c r="V733" s="17">
        <f>U733/D733</f>
        <v>42.495</v>
      </c>
      <c r="W733" s="17">
        <f>D733*V733</f>
        <v>382.455</v>
      </c>
      <c r="X733" s="18" t="s">
        <v>1466</v>
      </c>
      <c r="Y733" s="19">
        <v>11</v>
      </c>
      <c r="Z733" s="19">
        <v>11.1</v>
      </c>
      <c r="AA733" s="19"/>
      <c r="AB733" s="19"/>
      <c r="AC733" s="19"/>
      <c r="AD733" s="10">
        <f>V733/1.23</f>
        <v>34.548780487804876</v>
      </c>
      <c r="AE733" s="10">
        <f>AD733*1.1</f>
        <v>38.00365853658537</v>
      </c>
      <c r="AF733" s="20">
        <f>AE733/4.55</f>
        <v>8.35245242562316</v>
      </c>
      <c r="AG733" s="20">
        <f>AF733*D733</f>
        <v>75.17207183060843</v>
      </c>
    </row>
    <row r="734" spans="1:33" ht="12.75">
      <c r="A734" s="10" t="s">
        <v>19</v>
      </c>
      <c r="B734" s="12">
        <v>3165140385794</v>
      </c>
      <c r="C734" s="13" t="s">
        <v>1467</v>
      </c>
      <c r="D734" s="13">
        <v>17</v>
      </c>
      <c r="E734" s="13">
        <v>59</v>
      </c>
      <c r="F734" s="14">
        <f>E734/1.23</f>
        <v>47.96747967479675</v>
      </c>
      <c r="G734" s="13">
        <f>F734*1.1</f>
        <v>52.76422764227643</v>
      </c>
      <c r="H734" s="14">
        <f>G734/4.55</f>
        <v>11.596533547753062</v>
      </c>
      <c r="I734" s="13">
        <f>(E734*0.3)</f>
        <v>17.700000000000003</v>
      </c>
      <c r="J734" s="13">
        <f>D734*E734</f>
        <v>1003</v>
      </c>
      <c r="K734" s="13">
        <f>E734-I734</f>
        <v>41.3</v>
      </c>
      <c r="L734" s="13">
        <f>K734/1.23</f>
        <v>33.577235772357724</v>
      </c>
      <c r="M734" s="13">
        <f>L734*1.1</f>
        <v>36.9349593495935</v>
      </c>
      <c r="N734" s="14">
        <f>D734*H734</f>
        <v>197.14107031180205</v>
      </c>
      <c r="O734" s="14">
        <f>M734/4.55</f>
        <v>8.117573483427142</v>
      </c>
      <c r="P734" s="14">
        <f>D734*O734</f>
        <v>137.99874921826142</v>
      </c>
      <c r="Q734" s="13">
        <f>J734*0.3</f>
        <v>300.90000000000003</v>
      </c>
      <c r="R734" s="13">
        <f>J734-Q734</f>
        <v>702.0999999999999</v>
      </c>
      <c r="S734" s="13">
        <f>(E734*0.5)</f>
        <v>29.5</v>
      </c>
      <c r="T734" s="15">
        <f>J734*0.5</f>
        <v>501.5</v>
      </c>
      <c r="U734" s="16">
        <f>J734-T734</f>
        <v>501.5</v>
      </c>
      <c r="V734" s="17">
        <f>U734/D734</f>
        <v>29.5</v>
      </c>
      <c r="W734" s="17">
        <f>D734*V734</f>
        <v>501.5</v>
      </c>
      <c r="X734" s="18" t="s">
        <v>1468</v>
      </c>
      <c r="Y734" s="19">
        <v>11</v>
      </c>
      <c r="Z734" s="19">
        <v>11.1</v>
      </c>
      <c r="AA734" s="19">
        <v>11.2</v>
      </c>
      <c r="AB734" s="19">
        <v>11.3</v>
      </c>
      <c r="AC734" s="19"/>
      <c r="AD734" s="10">
        <f>V734/1.23</f>
        <v>23.983739837398375</v>
      </c>
      <c r="AE734" s="10">
        <f>AD734*1.1</f>
        <v>26.382113821138216</v>
      </c>
      <c r="AF734" s="20">
        <f>AE734/4.55</f>
        <v>5.798266773876531</v>
      </c>
      <c r="AG734" s="20">
        <f>AF734*D734</f>
        <v>98.57053515590103</v>
      </c>
    </row>
    <row r="735" spans="1:33" ht="12.75">
      <c r="A735" s="10" t="s">
        <v>19</v>
      </c>
      <c r="B735" s="12">
        <v>3165140385756</v>
      </c>
      <c r="C735" s="13" t="s">
        <v>1469</v>
      </c>
      <c r="D735" s="13">
        <v>11</v>
      </c>
      <c r="E735" s="13">
        <v>58</v>
      </c>
      <c r="F735" s="14">
        <f>E735/1.23</f>
        <v>47.15447154471545</v>
      </c>
      <c r="G735" s="13">
        <f>F735*1.1</f>
        <v>51.869918699187</v>
      </c>
      <c r="H735" s="14">
        <f>G735/4.55</f>
        <v>11.39998213168945</v>
      </c>
      <c r="I735" s="13">
        <f>(E735*0.3)</f>
        <v>17.400000000000002</v>
      </c>
      <c r="J735" s="13">
        <f>D735*E735</f>
        <v>638</v>
      </c>
      <c r="K735" s="13">
        <f>E735-I735</f>
        <v>40.599999999999994</v>
      </c>
      <c r="L735" s="13">
        <f>K735/1.23</f>
        <v>33.008130081300806</v>
      </c>
      <c r="M735" s="13">
        <f>L735*1.1</f>
        <v>36.30894308943089</v>
      </c>
      <c r="N735" s="14">
        <f>D735*H735</f>
        <v>125.39980344858395</v>
      </c>
      <c r="O735" s="14">
        <f>M735/4.55</f>
        <v>7.979987492182613</v>
      </c>
      <c r="P735" s="14">
        <f>D735*O735</f>
        <v>87.77986241400875</v>
      </c>
      <c r="Q735" s="13">
        <f>J735*0.3</f>
        <v>191.40000000000003</v>
      </c>
      <c r="R735" s="13">
        <f>J735-Q735</f>
        <v>446.59999999999997</v>
      </c>
      <c r="S735" s="13">
        <f>(E735*0.5)</f>
        <v>29</v>
      </c>
      <c r="T735" s="15">
        <f>J735*0.5</f>
        <v>319</v>
      </c>
      <c r="U735" s="16">
        <f>J735-T735</f>
        <v>319</v>
      </c>
      <c r="V735" s="17">
        <f>U735/D735</f>
        <v>29</v>
      </c>
      <c r="W735" s="17">
        <f>D735*V735</f>
        <v>319</v>
      </c>
      <c r="X735" s="18" t="s">
        <v>1470</v>
      </c>
      <c r="Y735" s="19">
        <v>11</v>
      </c>
      <c r="Z735" s="19">
        <v>11.1</v>
      </c>
      <c r="AA735" s="19"/>
      <c r="AB735" s="19"/>
      <c r="AC735" s="19"/>
      <c r="AD735" s="10">
        <f>V735/1.23</f>
        <v>23.577235772357724</v>
      </c>
      <c r="AE735" s="10">
        <f>AD735*1.1</f>
        <v>25.9349593495935</v>
      </c>
      <c r="AF735" s="20">
        <f>AE735/4.55</f>
        <v>5.699991065844725</v>
      </c>
      <c r="AG735" s="20">
        <f>AF735*D735</f>
        <v>62.699901724291976</v>
      </c>
    </row>
    <row r="736" spans="1:33" ht="12.75">
      <c r="A736" s="10" t="s">
        <v>19</v>
      </c>
      <c r="B736" s="12">
        <v>3165140764179</v>
      </c>
      <c r="C736" s="13" t="s">
        <v>1471</v>
      </c>
      <c r="D736" s="13">
        <v>43</v>
      </c>
      <c r="E736" s="13">
        <v>32</v>
      </c>
      <c r="F736" s="14">
        <f>E736/1.23</f>
        <v>26.016260162601625</v>
      </c>
      <c r="G736" s="13">
        <f>F736*1.1</f>
        <v>28.61788617886179</v>
      </c>
      <c r="H736" s="14">
        <f>G736/4.55</f>
        <v>6.289645314035559</v>
      </c>
      <c r="I736" s="13">
        <f>(E736*0.3)</f>
        <v>9.600000000000001</v>
      </c>
      <c r="J736" s="13">
        <f>D736*E736</f>
        <v>1376</v>
      </c>
      <c r="K736" s="13">
        <f>E736-I736</f>
        <v>22.4</v>
      </c>
      <c r="L736" s="13">
        <f>K736/1.23</f>
        <v>18.211382113821138</v>
      </c>
      <c r="M736" s="13">
        <f>L736*1.1</f>
        <v>20.032520325203254</v>
      </c>
      <c r="N736" s="14">
        <f>D736*H736</f>
        <v>270.454748503529</v>
      </c>
      <c r="O736" s="14">
        <f>M736/4.55</f>
        <v>4.4027517198248916</v>
      </c>
      <c r="P736" s="14">
        <f>D736*O736</f>
        <v>189.31832395247034</v>
      </c>
      <c r="Q736" s="13">
        <f>J736*0.3</f>
        <v>412.80000000000007</v>
      </c>
      <c r="R736" s="13">
        <f>J736-Q736</f>
        <v>963.1999999999999</v>
      </c>
      <c r="S736" s="13">
        <f>(E736*0.5)</f>
        <v>16</v>
      </c>
      <c r="T736" s="15">
        <f>J736*0.5</f>
        <v>688</v>
      </c>
      <c r="U736" s="16">
        <f>J736-T736</f>
        <v>688</v>
      </c>
      <c r="V736" s="17">
        <f>U736/D736</f>
        <v>16</v>
      </c>
      <c r="W736" s="17">
        <f>D736*V736</f>
        <v>688</v>
      </c>
      <c r="X736" s="18" t="s">
        <v>1472</v>
      </c>
      <c r="Y736" s="19">
        <v>11</v>
      </c>
      <c r="Z736" s="19">
        <v>11.2</v>
      </c>
      <c r="AA736" s="19">
        <v>12.1</v>
      </c>
      <c r="AB736" s="19"/>
      <c r="AC736" s="19"/>
      <c r="AD736" s="10">
        <f>V736/1.23</f>
        <v>13.008130081300813</v>
      </c>
      <c r="AE736" s="10">
        <f>AD736*1.1</f>
        <v>14.308943089430896</v>
      </c>
      <c r="AF736" s="20">
        <f>AE736/4.55</f>
        <v>3.1448226570177793</v>
      </c>
      <c r="AG736" s="20">
        <f>AF736*D736</f>
        <v>135.2273742517645</v>
      </c>
    </row>
    <row r="737" spans="1:33" ht="12.75">
      <c r="A737" s="10" t="s">
        <v>19</v>
      </c>
      <c r="B737" s="12">
        <v>3165140764162</v>
      </c>
      <c r="C737" s="13" t="s">
        <v>1471</v>
      </c>
      <c r="D737" s="13">
        <v>35</v>
      </c>
      <c r="E737" s="13">
        <v>34</v>
      </c>
      <c r="F737" s="14">
        <f>E737/1.23</f>
        <v>27.64227642276423</v>
      </c>
      <c r="G737" s="13">
        <f>F737*1.1</f>
        <v>30.406504065040654</v>
      </c>
      <c r="H737" s="14">
        <f>G737/4.55</f>
        <v>6.682748146162782</v>
      </c>
      <c r="I737" s="13">
        <f>(E737*0.3)</f>
        <v>10.200000000000001</v>
      </c>
      <c r="J737" s="13">
        <f>D737*E737</f>
        <v>1190</v>
      </c>
      <c r="K737" s="13">
        <f>E737-I737</f>
        <v>23.799999999999997</v>
      </c>
      <c r="L737" s="13">
        <f>K737/1.23</f>
        <v>19.349593495934958</v>
      </c>
      <c r="M737" s="13">
        <f>L737*1.1</f>
        <v>21.284552845528456</v>
      </c>
      <c r="N737" s="14">
        <f>D737*H737</f>
        <v>233.89618511569736</v>
      </c>
      <c r="O737" s="14">
        <f>M737/4.55</f>
        <v>4.677923702313946</v>
      </c>
      <c r="P737" s="14">
        <f>D737*O737</f>
        <v>163.7273295809881</v>
      </c>
      <c r="Q737" s="13">
        <f>J737*0.3</f>
        <v>357.00000000000006</v>
      </c>
      <c r="R737" s="13">
        <f>J737-Q737</f>
        <v>833</v>
      </c>
      <c r="S737" s="13">
        <f>(E737*0.5)</f>
        <v>17</v>
      </c>
      <c r="T737" s="15">
        <f>J737*0.5</f>
        <v>595</v>
      </c>
      <c r="U737" s="16">
        <f>J737-T737</f>
        <v>595</v>
      </c>
      <c r="V737" s="17">
        <f>U737/D737</f>
        <v>17</v>
      </c>
      <c r="W737" s="17">
        <f>D737*V737</f>
        <v>595</v>
      </c>
      <c r="X737" s="18" t="s">
        <v>1473</v>
      </c>
      <c r="Y737" s="19">
        <v>11</v>
      </c>
      <c r="Z737" s="19">
        <v>6.1</v>
      </c>
      <c r="AA737" s="19">
        <v>11.2</v>
      </c>
      <c r="AB737" s="19">
        <v>11.3</v>
      </c>
      <c r="AC737" s="19"/>
      <c r="AD737" s="10">
        <f>V737/1.23</f>
        <v>13.821138211382115</v>
      </c>
      <c r="AE737" s="10">
        <f>AD737*1.1</f>
        <v>15.203252032520327</v>
      </c>
      <c r="AF737" s="20">
        <f>AE737/4.55</f>
        <v>3.341374073081391</v>
      </c>
      <c r="AG737" s="20">
        <f>AF737*D737</f>
        <v>116.94809255784868</v>
      </c>
    </row>
    <row r="738" spans="1:33" ht="12.75">
      <c r="A738" s="10" t="s">
        <v>19</v>
      </c>
      <c r="B738" s="12">
        <v>3165140764155</v>
      </c>
      <c r="C738" s="13" t="s">
        <v>1474</v>
      </c>
      <c r="D738" s="13">
        <v>30</v>
      </c>
      <c r="E738" s="13">
        <v>35</v>
      </c>
      <c r="F738" s="14">
        <f>E738/1.23</f>
        <v>28.45528455284553</v>
      </c>
      <c r="G738" s="13">
        <f>F738*1.1</f>
        <v>31.300813008130085</v>
      </c>
      <c r="H738" s="14">
        <f>G738/4.55</f>
        <v>6.879299562226392</v>
      </c>
      <c r="I738" s="13">
        <f>(E738*0.3)</f>
        <v>10.500000000000002</v>
      </c>
      <c r="J738" s="13">
        <f>D738*E738</f>
        <v>1050</v>
      </c>
      <c r="K738" s="13">
        <f>E738-I738</f>
        <v>24.5</v>
      </c>
      <c r="L738" s="13">
        <f>K738/1.23</f>
        <v>19.91869918699187</v>
      </c>
      <c r="M738" s="13">
        <f>L738*1.1</f>
        <v>21.910569105691057</v>
      </c>
      <c r="N738" s="14">
        <f>D738*H738</f>
        <v>206.37898686679176</v>
      </c>
      <c r="O738" s="14">
        <f>M738/4.55</f>
        <v>4.815509693558474</v>
      </c>
      <c r="P738" s="14">
        <f>D738*O738</f>
        <v>144.46529080675424</v>
      </c>
      <c r="Q738" s="13">
        <f>J738*0.3</f>
        <v>315.00000000000006</v>
      </c>
      <c r="R738" s="13">
        <f>J738-Q738</f>
        <v>735</v>
      </c>
      <c r="S738" s="13">
        <f>(E738*0.5)</f>
        <v>17.5</v>
      </c>
      <c r="T738" s="15">
        <f>J738*0.5</f>
        <v>525</v>
      </c>
      <c r="U738" s="16">
        <f>J738-T738</f>
        <v>525</v>
      </c>
      <c r="V738" s="17">
        <f>U738/D738</f>
        <v>17.5</v>
      </c>
      <c r="W738" s="17">
        <f>D738*V738</f>
        <v>525</v>
      </c>
      <c r="X738" s="18" t="s">
        <v>1475</v>
      </c>
      <c r="Y738" s="19">
        <v>11</v>
      </c>
      <c r="Z738" s="19">
        <v>6.1</v>
      </c>
      <c r="AA738" s="19">
        <v>11.2</v>
      </c>
      <c r="AB738" s="19">
        <v>11.3</v>
      </c>
      <c r="AC738" s="19"/>
      <c r="AD738" s="10">
        <f>V738/1.23</f>
        <v>14.227642276422765</v>
      </c>
      <c r="AE738" s="10">
        <f>AD738*1.1</f>
        <v>15.650406504065042</v>
      </c>
      <c r="AF738" s="20">
        <f>AE738/4.55</f>
        <v>3.439649781113196</v>
      </c>
      <c r="AG738" s="20">
        <f>AF738*D738</f>
        <v>103.18949343339588</v>
      </c>
    </row>
    <row r="739" spans="1:33" ht="12.75">
      <c r="A739" s="10" t="s">
        <v>19</v>
      </c>
      <c r="B739" s="12">
        <v>3165140523301</v>
      </c>
      <c r="C739" s="35" t="s">
        <v>1474</v>
      </c>
      <c r="D739" s="13">
        <v>9</v>
      </c>
      <c r="E739" s="13">
        <v>40</v>
      </c>
      <c r="F739" s="14">
        <f>E739/1.23</f>
        <v>32.520325203252035</v>
      </c>
      <c r="G739" s="13">
        <f>F739*1.1</f>
        <v>35.772357723577244</v>
      </c>
      <c r="H739" s="14">
        <f>G739/4.55</f>
        <v>7.86205664254445</v>
      </c>
      <c r="I739" s="13">
        <f>(E739*0.3)</f>
        <v>12.000000000000002</v>
      </c>
      <c r="J739" s="13">
        <f>D739*E739</f>
        <v>360</v>
      </c>
      <c r="K739" s="13">
        <f>E739-I739</f>
        <v>28</v>
      </c>
      <c r="L739" s="13">
        <f>K739/1.23</f>
        <v>22.764227642276424</v>
      </c>
      <c r="M739" s="13">
        <f>L739*1.1</f>
        <v>25.040650406504067</v>
      </c>
      <c r="N739" s="14">
        <f>D739*H739</f>
        <v>70.75850978290005</v>
      </c>
      <c r="O739" s="14">
        <f>M739/4.55</f>
        <v>5.5034396497811136</v>
      </c>
      <c r="P739" s="14">
        <f>D739*O739</f>
        <v>49.53095684803002</v>
      </c>
      <c r="Q739" s="13">
        <f>J739*0.3</f>
        <v>108.00000000000001</v>
      </c>
      <c r="R739" s="13">
        <f>J739-Q739</f>
        <v>252</v>
      </c>
      <c r="S739" s="13">
        <f>(E739*0.5)</f>
        <v>20</v>
      </c>
      <c r="T739" s="15">
        <f>J739*0.5</f>
        <v>180</v>
      </c>
      <c r="U739" s="16">
        <f>J739-T739</f>
        <v>180</v>
      </c>
      <c r="V739" s="17">
        <f>U739/D739</f>
        <v>20</v>
      </c>
      <c r="W739" s="17">
        <f>D739*V739</f>
        <v>180</v>
      </c>
      <c r="X739" s="18" t="s">
        <v>1476</v>
      </c>
      <c r="Y739" s="19">
        <v>11</v>
      </c>
      <c r="Z739" s="19">
        <v>11.3</v>
      </c>
      <c r="AA739" s="19"/>
      <c r="AB739" s="19"/>
      <c r="AC739" s="19"/>
      <c r="AD739" s="10">
        <f>V739/1.23</f>
        <v>16.260162601626018</v>
      </c>
      <c r="AE739" s="10">
        <f>AD739*1.1</f>
        <v>17.886178861788622</v>
      </c>
      <c r="AF739" s="20">
        <f>AE739/4.55</f>
        <v>3.931028321272225</v>
      </c>
      <c r="AG739" s="20">
        <f>AF739*D739</f>
        <v>35.379254891450024</v>
      </c>
    </row>
    <row r="740" spans="1:33" ht="12.75">
      <c r="A740" s="10" t="s">
        <v>19</v>
      </c>
      <c r="B740" s="12">
        <v>3165140523349</v>
      </c>
      <c r="C740" s="35" t="s">
        <v>1477</v>
      </c>
      <c r="D740" s="13">
        <v>8</v>
      </c>
      <c r="E740" s="13">
        <v>48.49</v>
      </c>
      <c r="F740" s="14">
        <f>E740/1.23</f>
        <v>39.422764227642276</v>
      </c>
      <c r="G740" s="13">
        <f>F740*1.1</f>
        <v>43.365040650406506</v>
      </c>
      <c r="H740" s="14">
        <f>G740/4.55</f>
        <v>9.530778164924508</v>
      </c>
      <c r="I740" s="13">
        <f>(E740*0.3)</f>
        <v>14.547000000000002</v>
      </c>
      <c r="J740" s="13">
        <f>D740*E740</f>
        <v>387.92</v>
      </c>
      <c r="K740" s="13">
        <f>E740-I740</f>
        <v>33.943</v>
      </c>
      <c r="L740" s="13">
        <f>K740/1.23</f>
        <v>27.59593495934959</v>
      </c>
      <c r="M740" s="13">
        <f>L740*1.1</f>
        <v>30.355528455284553</v>
      </c>
      <c r="N740" s="14">
        <f>D740*H740</f>
        <v>76.24622531939606</v>
      </c>
      <c r="O740" s="14">
        <f>M740/4.55</f>
        <v>6.671544715447155</v>
      </c>
      <c r="P740" s="14">
        <f>D740*O740</f>
        <v>53.37235772357724</v>
      </c>
      <c r="Q740" s="13">
        <f>J740*0.3</f>
        <v>116.37600000000002</v>
      </c>
      <c r="R740" s="13">
        <f>J740-Q740</f>
        <v>271.544</v>
      </c>
      <c r="S740" s="13">
        <f>(E740*0.5)</f>
        <v>24.245</v>
      </c>
      <c r="T740" s="15">
        <f>J740*0.5</f>
        <v>193.96</v>
      </c>
      <c r="U740" s="16">
        <f>J740-T740</f>
        <v>193.96</v>
      </c>
      <c r="V740" s="17">
        <f>U740/D740</f>
        <v>24.245</v>
      </c>
      <c r="W740" s="17">
        <f>D740*V740</f>
        <v>193.96</v>
      </c>
      <c r="X740" s="18" t="s">
        <v>1478</v>
      </c>
      <c r="Y740" s="19">
        <v>11</v>
      </c>
      <c r="Z740" s="19">
        <v>11.3</v>
      </c>
      <c r="AA740" s="19"/>
      <c r="AB740" s="19"/>
      <c r="AC740" s="19"/>
      <c r="AD740" s="10">
        <f>V740/1.23</f>
        <v>19.711382113821138</v>
      </c>
      <c r="AE740" s="10">
        <f>AD740*1.1</f>
        <v>21.682520325203253</v>
      </c>
      <c r="AF740" s="20">
        <f>AE740/4.55</f>
        <v>4.765389082462254</v>
      </c>
      <c r="AG740" s="20">
        <f>AF740*D740</f>
        <v>38.12311265969803</v>
      </c>
    </row>
    <row r="741" spans="1:33" ht="12.75">
      <c r="A741" s="10" t="s">
        <v>19</v>
      </c>
      <c r="B741" s="12">
        <v>3165140523318</v>
      </c>
      <c r="C741" s="35" t="s">
        <v>1479</v>
      </c>
      <c r="D741" s="13">
        <v>11</v>
      </c>
      <c r="E741" s="13">
        <v>60.29</v>
      </c>
      <c r="F741" s="14">
        <f>E741/1.23</f>
        <v>49.016260162601625</v>
      </c>
      <c r="G741" s="13">
        <f>F741*1.1</f>
        <v>53.91788617886179</v>
      </c>
      <c r="H741" s="14">
        <f>G741/4.55</f>
        <v>11.850084874475119</v>
      </c>
      <c r="I741" s="13">
        <f>(E741*0.3)</f>
        <v>18.087000000000003</v>
      </c>
      <c r="J741" s="13">
        <f>D741*E741</f>
        <v>663.1899999999999</v>
      </c>
      <c r="K741" s="13">
        <f>E741-I741</f>
        <v>42.202999999999996</v>
      </c>
      <c r="L741" s="13">
        <f>K741/1.23</f>
        <v>34.31138211382113</v>
      </c>
      <c r="M741" s="13">
        <f>L741*1.1</f>
        <v>37.74252032520325</v>
      </c>
      <c r="N741" s="14">
        <f>D741*H741</f>
        <v>130.3509336192263</v>
      </c>
      <c r="O741" s="14">
        <f>M741/4.55</f>
        <v>8.295059412132582</v>
      </c>
      <c r="P741" s="14">
        <f>D741*O741</f>
        <v>91.24565353345841</v>
      </c>
      <c r="Q741" s="13">
        <f>J741*0.3</f>
        <v>198.95700000000002</v>
      </c>
      <c r="R741" s="13">
        <f>J741-Q741</f>
        <v>464.23299999999995</v>
      </c>
      <c r="S741" s="13">
        <f>(E741*0.5)</f>
        <v>30.145</v>
      </c>
      <c r="T741" s="15">
        <f>J741*0.5</f>
        <v>331.59499999999997</v>
      </c>
      <c r="U741" s="16">
        <f>J741-T741</f>
        <v>331.59499999999997</v>
      </c>
      <c r="V741" s="17">
        <f>U741/D741</f>
        <v>30.144999999999996</v>
      </c>
      <c r="W741" s="17">
        <f>D741*V741</f>
        <v>331.59499999999997</v>
      </c>
      <c r="X741" s="18" t="s">
        <v>1480</v>
      </c>
      <c r="Y741" s="19">
        <v>11</v>
      </c>
      <c r="Z741" s="19">
        <v>11.3</v>
      </c>
      <c r="AA741" s="19"/>
      <c r="AB741" s="19"/>
      <c r="AC741" s="19"/>
      <c r="AD741" s="10">
        <f>V741/1.23</f>
        <v>24.50813008130081</v>
      </c>
      <c r="AE741" s="10">
        <f>AD741*1.1</f>
        <v>26.958943089430893</v>
      </c>
      <c r="AF741" s="20">
        <f>AE741/4.55</f>
        <v>5.925042437237559</v>
      </c>
      <c r="AG741" s="20">
        <f>AF741*D741</f>
        <v>65.17546680961316</v>
      </c>
    </row>
    <row r="742" spans="1:33" ht="12.75">
      <c r="A742" s="10" t="s">
        <v>19</v>
      </c>
      <c r="B742" s="12">
        <v>3165140523295</v>
      </c>
      <c r="C742" s="35" t="s">
        <v>1481</v>
      </c>
      <c r="D742" s="13">
        <v>2</v>
      </c>
      <c r="E742" s="13">
        <v>26</v>
      </c>
      <c r="F742" s="14">
        <f>E742/1.23</f>
        <v>21.13821138211382</v>
      </c>
      <c r="G742" s="13">
        <f>F742*1.1</f>
        <v>23.252032520325205</v>
      </c>
      <c r="H742" s="14">
        <f>G742/4.55</f>
        <v>5.1103368176538915</v>
      </c>
      <c r="I742" s="13">
        <f>(E742*0.3)</f>
        <v>7.800000000000001</v>
      </c>
      <c r="J742" s="13">
        <f>D742*E742</f>
        <v>52</v>
      </c>
      <c r="K742" s="13">
        <f>E742-I742</f>
        <v>18.2</v>
      </c>
      <c r="L742" s="13">
        <f>K742/1.23</f>
        <v>14.796747967479675</v>
      </c>
      <c r="M742" s="13">
        <f>L742*1.1</f>
        <v>16.276422764227643</v>
      </c>
      <c r="N742" s="14">
        <f>D742*H742</f>
        <v>10.220673635307783</v>
      </c>
      <c r="O742" s="14">
        <f>M742/4.55</f>
        <v>3.577235772357724</v>
      </c>
      <c r="P742" s="14">
        <f>D742*O742</f>
        <v>7.154471544715448</v>
      </c>
      <c r="Q742" s="13">
        <f>J742*0.3</f>
        <v>15.600000000000001</v>
      </c>
      <c r="R742" s="13">
        <f>J742-Q742</f>
        <v>36.4</v>
      </c>
      <c r="S742" s="13">
        <f>(E742*0.5)</f>
        <v>13</v>
      </c>
      <c r="T742" s="15">
        <f>J742*0.5</f>
        <v>26</v>
      </c>
      <c r="U742" s="16">
        <f>J742-T742</f>
        <v>26</v>
      </c>
      <c r="V742" s="17">
        <f>U742/D742</f>
        <v>13</v>
      </c>
      <c r="W742" s="17">
        <f>D742*V742</f>
        <v>26</v>
      </c>
      <c r="X742" s="18" t="s">
        <v>1482</v>
      </c>
      <c r="Y742" s="19">
        <v>11</v>
      </c>
      <c r="Z742" s="19"/>
      <c r="AA742" s="19"/>
      <c r="AB742" s="19"/>
      <c r="AC742" s="19"/>
      <c r="AD742" s="10">
        <f>V742/1.23</f>
        <v>10.56910569105691</v>
      </c>
      <c r="AE742" s="10">
        <f>AD742*1.1</f>
        <v>11.626016260162602</v>
      </c>
      <c r="AF742" s="20">
        <f>AE742/4.55</f>
        <v>2.5551684088269457</v>
      </c>
      <c r="AG742" s="20">
        <f>AF742*D742</f>
        <v>5.1103368176538915</v>
      </c>
    </row>
    <row r="743" spans="1:33" ht="12.75">
      <c r="A743" s="10" t="s">
        <v>19</v>
      </c>
      <c r="B743" s="12">
        <v>3165140523332</v>
      </c>
      <c r="C743" s="35" t="s">
        <v>1483</v>
      </c>
      <c r="D743" s="13">
        <v>4</v>
      </c>
      <c r="E743" s="13">
        <v>37.71</v>
      </c>
      <c r="F743" s="14">
        <f>E743/1.23</f>
        <v>30.658536585365855</v>
      </c>
      <c r="G743" s="13">
        <f>F743*1.1</f>
        <v>33.72439024390244</v>
      </c>
      <c r="H743" s="14">
        <f>G743/4.55</f>
        <v>7.411953899758778</v>
      </c>
      <c r="I743" s="13">
        <f>(E743*0.3)</f>
        <v>11.313000000000002</v>
      </c>
      <c r="J743" s="13">
        <f>D743*E743</f>
        <v>150.84</v>
      </c>
      <c r="K743" s="13">
        <f>E743-I743</f>
        <v>26.397</v>
      </c>
      <c r="L743" s="13">
        <f>K743/1.23</f>
        <v>21.460975609756098</v>
      </c>
      <c r="M743" s="13">
        <f>L743*1.1</f>
        <v>23.60707317073171</v>
      </c>
      <c r="N743" s="14">
        <f>D743*H743</f>
        <v>29.647815599035113</v>
      </c>
      <c r="O743" s="14">
        <f>M743/4.55</f>
        <v>5.188367729831145</v>
      </c>
      <c r="P743" s="14">
        <f>D743*O743</f>
        <v>20.75347091932458</v>
      </c>
      <c r="Q743" s="13">
        <f>J743*0.3</f>
        <v>45.25200000000001</v>
      </c>
      <c r="R743" s="13">
        <f>J743-Q743</f>
        <v>105.588</v>
      </c>
      <c r="S743" s="13">
        <f>(E743*0.5)</f>
        <v>18.855</v>
      </c>
      <c r="T743" s="15">
        <f>J743*0.5</f>
        <v>75.42</v>
      </c>
      <c r="U743" s="16">
        <f>J743-T743</f>
        <v>75.42</v>
      </c>
      <c r="V743" s="17">
        <f>U743/D743</f>
        <v>18.855</v>
      </c>
      <c r="W743" s="17">
        <f>D743*V743</f>
        <v>75.42</v>
      </c>
      <c r="X743" s="18" t="s">
        <v>1484</v>
      </c>
      <c r="Y743" s="19">
        <v>11</v>
      </c>
      <c r="Z743" s="19"/>
      <c r="AA743" s="19"/>
      <c r="AB743" s="19"/>
      <c r="AC743" s="19"/>
      <c r="AD743" s="10">
        <f>V743/1.23</f>
        <v>15.329268292682928</v>
      </c>
      <c r="AE743" s="10">
        <f>AD743*1.1</f>
        <v>16.86219512195122</v>
      </c>
      <c r="AF743" s="20">
        <f>AE743/4.55</f>
        <v>3.705976949879389</v>
      </c>
      <c r="AG743" s="20">
        <f>AF743*D743</f>
        <v>14.823907799517556</v>
      </c>
    </row>
    <row r="744" spans="1:33" ht="12.75">
      <c r="A744" s="10" t="s">
        <v>19</v>
      </c>
      <c r="B744" s="12">
        <v>3165140531986</v>
      </c>
      <c r="C744" s="13" t="s">
        <v>1485</v>
      </c>
      <c r="D744" s="13">
        <v>25</v>
      </c>
      <c r="E744" s="13">
        <v>29</v>
      </c>
      <c r="F744" s="14">
        <f>E744/1.23</f>
        <v>23.577235772357724</v>
      </c>
      <c r="G744" s="13">
        <f>F744*1.1</f>
        <v>25.9349593495935</v>
      </c>
      <c r="H744" s="14">
        <f>G744/4.55</f>
        <v>5.699991065844725</v>
      </c>
      <c r="I744" s="13">
        <f>(E744*0.3)</f>
        <v>8.700000000000001</v>
      </c>
      <c r="J744" s="13">
        <f>D744*E744</f>
        <v>725</v>
      </c>
      <c r="K744" s="13">
        <f>E744-I744</f>
        <v>20.299999999999997</v>
      </c>
      <c r="L744" s="13">
        <f>K744/1.23</f>
        <v>16.504065040650403</v>
      </c>
      <c r="M744" s="13">
        <f>L744*1.1</f>
        <v>18.154471544715445</v>
      </c>
      <c r="N744" s="14">
        <f>D744*H744</f>
        <v>142.49977664611814</v>
      </c>
      <c r="O744" s="14">
        <f>M744/4.55</f>
        <v>3.9899937460913066</v>
      </c>
      <c r="P744" s="14">
        <f>D744*O744</f>
        <v>99.74984365228266</v>
      </c>
      <c r="Q744" s="13">
        <f>J744*0.3</f>
        <v>217.50000000000003</v>
      </c>
      <c r="R744" s="13">
        <f>J744-Q744</f>
        <v>507.5</v>
      </c>
      <c r="S744" s="13">
        <f>(E744*0.5)</f>
        <v>14.5</v>
      </c>
      <c r="T744" s="15">
        <f>J744*0.5</f>
        <v>362.5</v>
      </c>
      <c r="U744" s="16">
        <f>J744-T744</f>
        <v>362.5</v>
      </c>
      <c r="V744" s="17">
        <f>U744/D744</f>
        <v>14.5</v>
      </c>
      <c r="W744" s="17">
        <f>D744*V744</f>
        <v>362.5</v>
      </c>
      <c r="X744" s="18" t="s">
        <v>1486</v>
      </c>
      <c r="Y744" s="19">
        <v>11</v>
      </c>
      <c r="Z744" s="19">
        <v>11.1</v>
      </c>
      <c r="AA744" s="19">
        <v>11.2</v>
      </c>
      <c r="AB744" s="19"/>
      <c r="AC744" s="19"/>
      <c r="AD744" s="10">
        <f>V744/1.23</f>
        <v>11.788617886178862</v>
      </c>
      <c r="AE744" s="10">
        <f>AD744*1.1</f>
        <v>12.96747967479675</v>
      </c>
      <c r="AF744" s="20">
        <f>AE744/4.55</f>
        <v>2.8499955329223625</v>
      </c>
      <c r="AG744" s="20">
        <f>AF744*D744</f>
        <v>71.24988832305907</v>
      </c>
    </row>
    <row r="745" spans="1:33" ht="12.75">
      <c r="A745" s="10" t="s">
        <v>19</v>
      </c>
      <c r="B745" s="12">
        <v>3165140544887</v>
      </c>
      <c r="C745" s="13" t="s">
        <v>1487</v>
      </c>
      <c r="D745" s="13">
        <v>20</v>
      </c>
      <c r="E745" s="13">
        <v>44</v>
      </c>
      <c r="F745" s="14">
        <f>E745/1.23</f>
        <v>35.77235772357724</v>
      </c>
      <c r="G745" s="13">
        <f>F745*1.1</f>
        <v>39.34959349593496</v>
      </c>
      <c r="H745" s="14">
        <f>G745/4.55</f>
        <v>8.648262306798893</v>
      </c>
      <c r="I745" s="13">
        <f>(E745*0.3)</f>
        <v>13.200000000000003</v>
      </c>
      <c r="J745" s="13">
        <f>D745*E745</f>
        <v>880</v>
      </c>
      <c r="K745" s="13">
        <f>E745-I745</f>
        <v>30.799999999999997</v>
      </c>
      <c r="L745" s="13">
        <f>K745/1.23</f>
        <v>25.040650406504064</v>
      </c>
      <c r="M745" s="13">
        <f>L745*1.1</f>
        <v>27.544715447154474</v>
      </c>
      <c r="N745" s="14">
        <f>D745*H745</f>
        <v>172.96524613597785</v>
      </c>
      <c r="O745" s="14">
        <f>M745/4.55</f>
        <v>6.053783614759225</v>
      </c>
      <c r="P745" s="14">
        <f>D745*O745</f>
        <v>121.0756722951845</v>
      </c>
      <c r="Q745" s="13">
        <f>J745*0.3</f>
        <v>264.00000000000006</v>
      </c>
      <c r="R745" s="13">
        <f>J745-Q745</f>
        <v>616</v>
      </c>
      <c r="S745" s="13">
        <f>(E745*0.5)</f>
        <v>22</v>
      </c>
      <c r="T745" s="15">
        <f>J745*0.5</f>
        <v>440</v>
      </c>
      <c r="U745" s="16">
        <f>J745-T745</f>
        <v>440</v>
      </c>
      <c r="V745" s="17">
        <f>U745/D745</f>
        <v>22</v>
      </c>
      <c r="W745" s="17">
        <f>D745*V745</f>
        <v>440</v>
      </c>
      <c r="X745" s="18" t="s">
        <v>1488</v>
      </c>
      <c r="Y745" s="19">
        <v>11</v>
      </c>
      <c r="Z745" s="19">
        <v>11.1</v>
      </c>
      <c r="AA745" s="19">
        <v>11.2</v>
      </c>
      <c r="AB745" s="19"/>
      <c r="AC745" s="19"/>
      <c r="AD745" s="10">
        <f>V745/1.23</f>
        <v>17.88617886178862</v>
      </c>
      <c r="AE745" s="10">
        <f>AD745*1.1</f>
        <v>19.67479674796748</v>
      </c>
      <c r="AF745" s="20">
        <f>AE745/4.55</f>
        <v>4.324131153399446</v>
      </c>
      <c r="AG745" s="20">
        <f>AF745*D745</f>
        <v>86.48262306798892</v>
      </c>
    </row>
    <row r="746" spans="1:33" ht="12.75">
      <c r="A746" s="10" t="s">
        <v>19</v>
      </c>
      <c r="B746" s="12">
        <v>3165140901260</v>
      </c>
      <c r="C746" s="13" t="s">
        <v>1489</v>
      </c>
      <c r="D746" s="13">
        <v>20</v>
      </c>
      <c r="E746" s="13">
        <v>80</v>
      </c>
      <c r="F746" s="14">
        <f>E746/1.23</f>
        <v>65.04065040650407</v>
      </c>
      <c r="G746" s="13">
        <f>F746*1.1</f>
        <v>71.54471544715449</v>
      </c>
      <c r="H746" s="14">
        <f>G746/4.55</f>
        <v>15.7241132850889</v>
      </c>
      <c r="I746" s="13">
        <f>(E746*0.3)</f>
        <v>24.000000000000004</v>
      </c>
      <c r="J746" s="13">
        <f>D746*E746</f>
        <v>1600</v>
      </c>
      <c r="K746" s="13">
        <f>E746-I746</f>
        <v>56</v>
      </c>
      <c r="L746" s="13">
        <f>K746/1.23</f>
        <v>45.52845528455285</v>
      </c>
      <c r="M746" s="13">
        <f>L746*1.1</f>
        <v>50.081300813008134</v>
      </c>
      <c r="N746" s="14">
        <f>D746*H746</f>
        <v>314.482265701778</v>
      </c>
      <c r="O746" s="14">
        <f>M746/4.55</f>
        <v>11.006879299562227</v>
      </c>
      <c r="P746" s="14">
        <f>D746*O746</f>
        <v>220.13758599124455</v>
      </c>
      <c r="Q746" s="13">
        <f>J746*0.3</f>
        <v>480.00000000000006</v>
      </c>
      <c r="R746" s="13">
        <f>J746-Q746</f>
        <v>1120</v>
      </c>
      <c r="S746" s="13">
        <f>(E746*0.5)</f>
        <v>40</v>
      </c>
      <c r="T746" s="15">
        <f>J746*0.5</f>
        <v>800</v>
      </c>
      <c r="U746" s="16">
        <f>J746-T746</f>
        <v>800</v>
      </c>
      <c r="V746" s="17">
        <f>U746/D746</f>
        <v>40</v>
      </c>
      <c r="W746" s="17">
        <f>D746*V746</f>
        <v>800</v>
      </c>
      <c r="X746" s="18" t="s">
        <v>1490</v>
      </c>
      <c r="Y746" s="19">
        <v>11</v>
      </c>
      <c r="Z746" s="19">
        <v>11.1</v>
      </c>
      <c r="AA746" s="19">
        <v>11.2</v>
      </c>
      <c r="AB746" s="19"/>
      <c r="AC746" s="19"/>
      <c r="AD746" s="10">
        <f>V746/1.23</f>
        <v>32.520325203252035</v>
      </c>
      <c r="AE746" s="10">
        <f>AD746*1.1</f>
        <v>35.772357723577244</v>
      </c>
      <c r="AF746" s="20">
        <f>AE746/4.55</f>
        <v>7.86205664254445</v>
      </c>
      <c r="AG746" s="20">
        <f>AF746*D746</f>
        <v>157.241132850889</v>
      </c>
    </row>
    <row r="747" spans="1:33" ht="12.75">
      <c r="A747" s="10" t="s">
        <v>19</v>
      </c>
      <c r="B747" s="12">
        <v>3165140851107</v>
      </c>
      <c r="C747" s="13" t="s">
        <v>1491</v>
      </c>
      <c r="D747" s="13">
        <v>2</v>
      </c>
      <c r="E747" s="13">
        <v>37.5</v>
      </c>
      <c r="F747" s="14">
        <f>E747/1.23</f>
        <v>30.48780487804878</v>
      </c>
      <c r="G747" s="13">
        <f>F747*1.1</f>
        <v>33.53658536585366</v>
      </c>
      <c r="H747" s="14">
        <f>G747/4.55</f>
        <v>7.37067810238542</v>
      </c>
      <c r="I747" s="13">
        <f>(E747*0.3)</f>
        <v>11.250000000000002</v>
      </c>
      <c r="J747" s="13">
        <f>D747*E747</f>
        <v>75</v>
      </c>
      <c r="K747" s="13">
        <f>E747-I747</f>
        <v>26.25</v>
      </c>
      <c r="L747" s="13">
        <f>K747/1.23</f>
        <v>21.34146341463415</v>
      </c>
      <c r="M747" s="13">
        <f>L747*1.1</f>
        <v>23.475609756097565</v>
      </c>
      <c r="N747" s="14">
        <f>D747*H747</f>
        <v>14.74135620477084</v>
      </c>
      <c r="O747" s="14">
        <f>M747/4.55</f>
        <v>5.159474671669795</v>
      </c>
      <c r="P747" s="14">
        <f>D747*O747</f>
        <v>10.31894934333959</v>
      </c>
      <c r="Q747" s="13">
        <f>J747*0.3</f>
        <v>22.500000000000004</v>
      </c>
      <c r="R747" s="13">
        <f>J747-Q747</f>
        <v>52.5</v>
      </c>
      <c r="S747" s="13">
        <f>(E747*0.5)</f>
        <v>18.75</v>
      </c>
      <c r="T747" s="15">
        <f>J747*0.5</f>
        <v>37.5</v>
      </c>
      <c r="U747" s="16">
        <f>J747-T747</f>
        <v>37.5</v>
      </c>
      <c r="V747" s="17">
        <f>U747/D747</f>
        <v>18.75</v>
      </c>
      <c r="W747" s="17">
        <f>D747*V747</f>
        <v>37.5</v>
      </c>
      <c r="X747" s="18" t="s">
        <v>1492</v>
      </c>
      <c r="Y747" s="19">
        <v>11</v>
      </c>
      <c r="Z747" s="19"/>
      <c r="AA747" s="19"/>
      <c r="AB747" s="19"/>
      <c r="AC747" s="19"/>
      <c r="AD747" s="10">
        <f>V747/1.23</f>
        <v>15.24390243902439</v>
      </c>
      <c r="AE747" s="10">
        <f>AD747*1.1</f>
        <v>16.76829268292683</v>
      </c>
      <c r="AF747" s="20">
        <f>AE747/4.55</f>
        <v>3.68533905119271</v>
      </c>
      <c r="AG747" s="20">
        <f>AF747*D747</f>
        <v>7.37067810238542</v>
      </c>
    </row>
    <row r="748" spans="1:33" ht="12.75">
      <c r="A748" s="10" t="s">
        <v>19</v>
      </c>
      <c r="B748" s="12">
        <v>3165140614665</v>
      </c>
      <c r="C748" s="13" t="s">
        <v>1493</v>
      </c>
      <c r="D748" s="13">
        <v>25</v>
      </c>
      <c r="E748" s="13">
        <v>12</v>
      </c>
      <c r="F748" s="14">
        <f>E748/1.23</f>
        <v>9.75609756097561</v>
      </c>
      <c r="G748" s="13">
        <f>F748*1.1</f>
        <v>10.731707317073171</v>
      </c>
      <c r="H748" s="14">
        <f>G748/4.55</f>
        <v>2.3586169927633343</v>
      </c>
      <c r="I748" s="13">
        <f>(E748*0.3)</f>
        <v>3.6000000000000005</v>
      </c>
      <c r="J748" s="13">
        <f>D748*E748</f>
        <v>300</v>
      </c>
      <c r="K748" s="13">
        <f>E748-I748</f>
        <v>8.399999999999999</v>
      </c>
      <c r="L748" s="13">
        <f>K748/1.23</f>
        <v>6.829268292682926</v>
      </c>
      <c r="M748" s="13">
        <f>L748*1.1</f>
        <v>7.512195121951219</v>
      </c>
      <c r="N748" s="14">
        <f>D748*H748</f>
        <v>58.96542481908335</v>
      </c>
      <c r="O748" s="14">
        <f>M748/4.55</f>
        <v>1.6510318949343339</v>
      </c>
      <c r="P748" s="14">
        <f>D748*O748</f>
        <v>41.275797373358344</v>
      </c>
      <c r="Q748" s="13">
        <f>J748*0.3</f>
        <v>90.00000000000001</v>
      </c>
      <c r="R748" s="13">
        <f>J748-Q748</f>
        <v>210</v>
      </c>
      <c r="S748" s="13">
        <f>(E748*0.5)</f>
        <v>6</v>
      </c>
      <c r="T748" s="15">
        <f>J748*0.5</f>
        <v>150</v>
      </c>
      <c r="U748" s="16">
        <f>J748-T748</f>
        <v>150</v>
      </c>
      <c r="V748" s="17">
        <f>U748/D748</f>
        <v>6</v>
      </c>
      <c r="W748" s="17">
        <f>D748*V748</f>
        <v>150</v>
      </c>
      <c r="X748" s="18" t="s">
        <v>1494</v>
      </c>
      <c r="Y748" s="19">
        <v>4</v>
      </c>
      <c r="Z748" s="19">
        <v>4.1</v>
      </c>
      <c r="AA748" s="19">
        <v>2.2</v>
      </c>
      <c r="AB748" s="19">
        <v>20.2</v>
      </c>
      <c r="AC748" s="19"/>
      <c r="AD748" s="10">
        <f>V748/1.23</f>
        <v>4.878048780487805</v>
      </c>
      <c r="AE748" s="10">
        <f>AD748*1.1</f>
        <v>5.365853658536586</v>
      </c>
      <c r="AF748" s="20">
        <f>AE748/4.55</f>
        <v>1.1793084963816671</v>
      </c>
      <c r="AG748" s="20">
        <f>AF748*D748</f>
        <v>29.482712409541676</v>
      </c>
    </row>
    <row r="749" spans="1:33" ht="12.75">
      <c r="A749" s="10" t="s">
        <v>19</v>
      </c>
      <c r="B749" s="12">
        <v>3165140614658</v>
      </c>
      <c r="C749" s="13" t="s">
        <v>1495</v>
      </c>
      <c r="D749" s="13">
        <v>21</v>
      </c>
      <c r="E749" s="13">
        <v>12</v>
      </c>
      <c r="F749" s="14">
        <f>E749/1.23</f>
        <v>9.75609756097561</v>
      </c>
      <c r="G749" s="13">
        <f>F749*1.1</f>
        <v>10.731707317073171</v>
      </c>
      <c r="H749" s="14">
        <f>G749/4.55</f>
        <v>2.3586169927633343</v>
      </c>
      <c r="I749" s="13">
        <f>(E749*0.3)</f>
        <v>3.6000000000000005</v>
      </c>
      <c r="J749" s="13">
        <f>D749*E749</f>
        <v>252</v>
      </c>
      <c r="K749" s="13">
        <f>E749-I749</f>
        <v>8.399999999999999</v>
      </c>
      <c r="L749" s="13">
        <f>K749/1.23</f>
        <v>6.829268292682926</v>
      </c>
      <c r="M749" s="13">
        <f>L749*1.1</f>
        <v>7.512195121951219</v>
      </c>
      <c r="N749" s="14">
        <f>D749*H749</f>
        <v>49.530956848030016</v>
      </c>
      <c r="O749" s="14">
        <f>M749/4.55</f>
        <v>1.6510318949343339</v>
      </c>
      <c r="P749" s="14">
        <f>D749*O749</f>
        <v>34.671669793621014</v>
      </c>
      <c r="Q749" s="13">
        <f>J749*0.3</f>
        <v>75.60000000000001</v>
      </c>
      <c r="R749" s="13">
        <f>J749-Q749</f>
        <v>176.39999999999998</v>
      </c>
      <c r="S749" s="13">
        <f>(E749*0.5)</f>
        <v>6</v>
      </c>
      <c r="T749" s="15">
        <f>J749*0.5</f>
        <v>126</v>
      </c>
      <c r="U749" s="16">
        <f>J749-T749</f>
        <v>126</v>
      </c>
      <c r="V749" s="17">
        <f>U749/D749</f>
        <v>6</v>
      </c>
      <c r="W749" s="17">
        <f>D749*V749</f>
        <v>126</v>
      </c>
      <c r="X749" s="18" t="s">
        <v>1496</v>
      </c>
      <c r="Y749" s="19">
        <v>4</v>
      </c>
      <c r="Z749" s="19">
        <v>4.1</v>
      </c>
      <c r="AA749" s="19">
        <v>2.2</v>
      </c>
      <c r="AB749" s="19">
        <v>20.1</v>
      </c>
      <c r="AC749" s="19"/>
      <c r="AD749" s="10">
        <f>V749/1.23</f>
        <v>4.878048780487805</v>
      </c>
      <c r="AE749" s="10">
        <f>AD749*1.1</f>
        <v>5.365853658536586</v>
      </c>
      <c r="AF749" s="20">
        <f>AE749/4.55</f>
        <v>1.1793084963816671</v>
      </c>
      <c r="AG749" s="20">
        <f>AF749*D749</f>
        <v>24.765478424015008</v>
      </c>
    </row>
    <row r="750" spans="1:33" ht="12.75">
      <c r="A750" s="10" t="s">
        <v>19</v>
      </c>
      <c r="B750" s="12">
        <v>3165140614641</v>
      </c>
      <c r="C750" s="13" t="s">
        <v>1497</v>
      </c>
      <c r="D750" s="13">
        <v>21</v>
      </c>
      <c r="E750" s="13">
        <v>12</v>
      </c>
      <c r="F750" s="14">
        <f>E750/1.23</f>
        <v>9.75609756097561</v>
      </c>
      <c r="G750" s="13">
        <f>F750*1.1</f>
        <v>10.731707317073171</v>
      </c>
      <c r="H750" s="14">
        <f>G750/4.55</f>
        <v>2.3586169927633343</v>
      </c>
      <c r="I750" s="13">
        <f>(E750*0.3)</f>
        <v>3.6000000000000005</v>
      </c>
      <c r="J750" s="13">
        <f>D750*E750</f>
        <v>252</v>
      </c>
      <c r="K750" s="13">
        <f>E750-I750</f>
        <v>8.399999999999999</v>
      </c>
      <c r="L750" s="13">
        <f>K750/1.23</f>
        <v>6.829268292682926</v>
      </c>
      <c r="M750" s="13">
        <f>L750*1.1</f>
        <v>7.512195121951219</v>
      </c>
      <c r="N750" s="14">
        <f>D750*H750</f>
        <v>49.530956848030016</v>
      </c>
      <c r="O750" s="14">
        <f>M750/4.55</f>
        <v>1.6510318949343339</v>
      </c>
      <c r="P750" s="14">
        <f>D750*O750</f>
        <v>34.671669793621014</v>
      </c>
      <c r="Q750" s="13">
        <f>J750*0.3</f>
        <v>75.60000000000001</v>
      </c>
      <c r="R750" s="13">
        <f>J750-Q750</f>
        <v>176.39999999999998</v>
      </c>
      <c r="S750" s="13">
        <f>(E750*0.5)</f>
        <v>6</v>
      </c>
      <c r="T750" s="15">
        <f>J750*0.5</f>
        <v>126</v>
      </c>
      <c r="U750" s="16">
        <f>J750-T750</f>
        <v>126</v>
      </c>
      <c r="V750" s="17">
        <f>U750/D750</f>
        <v>6</v>
      </c>
      <c r="W750" s="17">
        <f>D750*V750</f>
        <v>126</v>
      </c>
      <c r="X750" s="18" t="s">
        <v>1498</v>
      </c>
      <c r="Y750" s="19">
        <v>4</v>
      </c>
      <c r="Z750" s="19">
        <v>4.1</v>
      </c>
      <c r="AA750" s="19">
        <v>20.1</v>
      </c>
      <c r="AB750" s="19"/>
      <c r="AC750" s="19"/>
      <c r="AD750" s="10">
        <f>V750/1.23</f>
        <v>4.878048780487805</v>
      </c>
      <c r="AE750" s="10">
        <f>AD750*1.1</f>
        <v>5.365853658536586</v>
      </c>
      <c r="AF750" s="20">
        <f>AE750/4.55</f>
        <v>1.1793084963816671</v>
      </c>
      <c r="AG750" s="20">
        <f>AF750*D750</f>
        <v>24.765478424015008</v>
      </c>
    </row>
    <row r="751" spans="1:33" ht="12.75">
      <c r="A751" s="10" t="s">
        <v>19</v>
      </c>
      <c r="B751" s="12">
        <v>3165140614634</v>
      </c>
      <c r="C751" s="13" t="s">
        <v>1499</v>
      </c>
      <c r="D751" s="13">
        <v>19</v>
      </c>
      <c r="E751" s="13">
        <v>7</v>
      </c>
      <c r="F751" s="14">
        <f>E751/1.23</f>
        <v>5.691056910569106</v>
      </c>
      <c r="G751" s="13">
        <f>F751*1.1</f>
        <v>6.260162601626017</v>
      </c>
      <c r="H751" s="14">
        <f>G751/4.55</f>
        <v>1.3758599124452784</v>
      </c>
      <c r="I751" s="13">
        <f>(E751*0.3)</f>
        <v>2.1000000000000005</v>
      </c>
      <c r="J751" s="13">
        <f>D751*E751</f>
        <v>133</v>
      </c>
      <c r="K751" s="13">
        <f>E751-I751</f>
        <v>4.8999999999999995</v>
      </c>
      <c r="L751" s="13">
        <f>K751/1.23</f>
        <v>3.9837398373983737</v>
      </c>
      <c r="M751" s="13">
        <f>L751*1.1</f>
        <v>4.382113821138211</v>
      </c>
      <c r="N751" s="14">
        <f>D751*H751</f>
        <v>26.14133833646029</v>
      </c>
      <c r="O751" s="14">
        <f>M751/4.55</f>
        <v>0.9631019387116948</v>
      </c>
      <c r="P751" s="14">
        <f>D751*O751</f>
        <v>18.298936835522202</v>
      </c>
      <c r="Q751" s="13">
        <f>J751*0.3</f>
        <v>39.900000000000006</v>
      </c>
      <c r="R751" s="13">
        <f>J751-Q751</f>
        <v>93.1</v>
      </c>
      <c r="S751" s="13">
        <f>(E751*0.5)</f>
        <v>3.5</v>
      </c>
      <c r="T751" s="15">
        <f>J751*0.5</f>
        <v>66.5</v>
      </c>
      <c r="U751" s="16">
        <f>J751-T751</f>
        <v>66.5</v>
      </c>
      <c r="V751" s="17">
        <f>U751/D751</f>
        <v>3.5</v>
      </c>
      <c r="W751" s="17">
        <f>D751*V751</f>
        <v>66.5</v>
      </c>
      <c r="X751" s="18" t="s">
        <v>1500</v>
      </c>
      <c r="Y751" s="19">
        <v>4</v>
      </c>
      <c r="Z751" s="19">
        <v>4.1</v>
      </c>
      <c r="AA751" s="19">
        <v>2.2</v>
      </c>
      <c r="AB751" s="19"/>
      <c r="AC751" s="19"/>
      <c r="AD751" s="10">
        <f>V751/1.23</f>
        <v>2.845528455284553</v>
      </c>
      <c r="AE751" s="10">
        <f>AD751*1.1</f>
        <v>3.1300813008130084</v>
      </c>
      <c r="AF751" s="20">
        <f>AE751/4.55</f>
        <v>0.6879299562226392</v>
      </c>
      <c r="AG751" s="20">
        <f>AF751*D751</f>
        <v>13.070669168230145</v>
      </c>
    </row>
    <row r="752" spans="1:33" ht="12.75">
      <c r="A752" s="10" t="s">
        <v>19</v>
      </c>
      <c r="B752" s="12">
        <v>3165140614597</v>
      </c>
      <c r="C752" s="13" t="s">
        <v>1501</v>
      </c>
      <c r="D752" s="13">
        <v>7</v>
      </c>
      <c r="E752" s="13">
        <v>6</v>
      </c>
      <c r="F752" s="14">
        <f>E752/1.23</f>
        <v>4.878048780487805</v>
      </c>
      <c r="G752" s="13">
        <f>F752*1.1</f>
        <v>5.365853658536586</v>
      </c>
      <c r="H752" s="14">
        <f>G752/4.55</f>
        <v>1.1793084963816671</v>
      </c>
      <c r="I752" s="13">
        <f>(E752*0.3)</f>
        <v>1.8000000000000003</v>
      </c>
      <c r="J752" s="13">
        <f>D752*E752</f>
        <v>42</v>
      </c>
      <c r="K752" s="13">
        <f>E752-I752</f>
        <v>4.199999999999999</v>
      </c>
      <c r="L752" s="13">
        <f>K752/1.23</f>
        <v>3.414634146341463</v>
      </c>
      <c r="M752" s="13">
        <f>L752*1.1</f>
        <v>3.7560975609756095</v>
      </c>
      <c r="N752" s="14">
        <f>D752*H752</f>
        <v>8.25515947467167</v>
      </c>
      <c r="O752" s="14">
        <f>M752/4.55</f>
        <v>0.8255159474671669</v>
      </c>
      <c r="P752" s="14">
        <f>D752*O752</f>
        <v>5.778611632270168</v>
      </c>
      <c r="Q752" s="13">
        <f>J752*0.3</f>
        <v>12.600000000000001</v>
      </c>
      <c r="R752" s="13">
        <f>J752-Q752</f>
        <v>29.4</v>
      </c>
      <c r="S752" s="13">
        <f>(E752*0.5)</f>
        <v>3</v>
      </c>
      <c r="T752" s="15">
        <f>J752*0.5</f>
        <v>21</v>
      </c>
      <c r="U752" s="16">
        <f>J752-T752</f>
        <v>21</v>
      </c>
      <c r="V752" s="17">
        <f>U752/D752</f>
        <v>3</v>
      </c>
      <c r="W752" s="17">
        <f>D752*V752</f>
        <v>21</v>
      </c>
      <c r="X752" s="18" t="s">
        <v>1502</v>
      </c>
      <c r="Y752" s="19">
        <v>4</v>
      </c>
      <c r="Z752" s="19">
        <v>2.2</v>
      </c>
      <c r="AA752" s="19"/>
      <c r="AB752" s="19"/>
      <c r="AC752" s="19"/>
      <c r="AD752" s="10">
        <f>V752/1.23</f>
        <v>2.4390243902439024</v>
      </c>
      <c r="AE752" s="10">
        <f>AD752*1.1</f>
        <v>2.682926829268293</v>
      </c>
      <c r="AF752" s="20">
        <f>AE752/4.55</f>
        <v>0.5896542481908336</v>
      </c>
      <c r="AG752" s="20">
        <f>AF752*D752</f>
        <v>4.127579737335835</v>
      </c>
    </row>
    <row r="753" spans="1:33" ht="12.75">
      <c r="A753" s="10" t="s">
        <v>19</v>
      </c>
      <c r="B753" s="12">
        <v>3165140614627</v>
      </c>
      <c r="C753" s="13" t="s">
        <v>1503</v>
      </c>
      <c r="D753" s="13">
        <v>12</v>
      </c>
      <c r="E753" s="13">
        <v>6</v>
      </c>
      <c r="F753" s="14">
        <f>E753/1.23</f>
        <v>4.878048780487805</v>
      </c>
      <c r="G753" s="13">
        <f>F753*1.1</f>
        <v>5.365853658536586</v>
      </c>
      <c r="H753" s="14">
        <f>G753/4.55</f>
        <v>1.1793084963816671</v>
      </c>
      <c r="I753" s="13">
        <f>(E753*0.3)</f>
        <v>1.8000000000000003</v>
      </c>
      <c r="J753" s="13">
        <f>D753*E753</f>
        <v>72</v>
      </c>
      <c r="K753" s="13">
        <f>E753-I753</f>
        <v>4.199999999999999</v>
      </c>
      <c r="L753" s="13">
        <f>K753/1.23</f>
        <v>3.414634146341463</v>
      </c>
      <c r="M753" s="13">
        <f>L753*1.1</f>
        <v>3.7560975609756095</v>
      </c>
      <c r="N753" s="14">
        <f>D753*H753</f>
        <v>14.151701956580006</v>
      </c>
      <c r="O753" s="14">
        <f>M753/4.55</f>
        <v>0.8255159474671669</v>
      </c>
      <c r="P753" s="14">
        <f>D753*O753</f>
        <v>9.906191369606002</v>
      </c>
      <c r="Q753" s="13">
        <f>J753*0.3</f>
        <v>21.6</v>
      </c>
      <c r="R753" s="13">
        <f>J753-Q753</f>
        <v>50.4</v>
      </c>
      <c r="S753" s="13">
        <f>(E753*0.5)</f>
        <v>3</v>
      </c>
      <c r="T753" s="15">
        <f>J753*0.5</f>
        <v>36</v>
      </c>
      <c r="U753" s="16">
        <f>J753-T753</f>
        <v>36</v>
      </c>
      <c r="V753" s="17">
        <f>U753/D753</f>
        <v>3</v>
      </c>
      <c r="W753" s="17">
        <f>D753*V753</f>
        <v>36</v>
      </c>
      <c r="X753" s="18" t="s">
        <v>1504</v>
      </c>
      <c r="Y753" s="19">
        <v>4</v>
      </c>
      <c r="Z753" s="19">
        <v>20.1</v>
      </c>
      <c r="AA753" s="19"/>
      <c r="AB753" s="19"/>
      <c r="AC753" s="19"/>
      <c r="AD753" s="10">
        <f>V753/1.23</f>
        <v>2.4390243902439024</v>
      </c>
      <c r="AE753" s="10">
        <f>AD753*1.1</f>
        <v>2.682926829268293</v>
      </c>
      <c r="AF753" s="20">
        <f>AE753/4.55</f>
        <v>0.5896542481908336</v>
      </c>
      <c r="AG753" s="20">
        <f>AF753*D753</f>
        <v>7.075850978290003</v>
      </c>
    </row>
    <row r="754" spans="1:33" ht="12.75">
      <c r="A754" s="10" t="s">
        <v>19</v>
      </c>
      <c r="B754" s="12">
        <v>3165140847940</v>
      </c>
      <c r="C754" s="13" t="s">
        <v>1505</v>
      </c>
      <c r="D754" s="13">
        <v>8</v>
      </c>
      <c r="E754" s="13">
        <v>65.54</v>
      </c>
      <c r="F754" s="14">
        <f>E754/1.23</f>
        <v>53.28455284552846</v>
      </c>
      <c r="G754" s="13">
        <f>F754*1.1</f>
        <v>58.61300813008131</v>
      </c>
      <c r="H754" s="14">
        <f>G754/4.55</f>
        <v>12.88197980880908</v>
      </c>
      <c r="I754" s="13">
        <f>(E754*0.3)</f>
        <v>19.662000000000006</v>
      </c>
      <c r="J754" s="13">
        <f>D754*E754</f>
        <v>524.32</v>
      </c>
      <c r="K754" s="13">
        <f>E754-I754</f>
        <v>45.878</v>
      </c>
      <c r="L754" s="13">
        <f>K754/1.23</f>
        <v>37.29918699186992</v>
      </c>
      <c r="M754" s="13">
        <f>L754*1.1</f>
        <v>41.02910569105691</v>
      </c>
      <c r="N754" s="14">
        <f>D754*H754</f>
        <v>103.05583847047264</v>
      </c>
      <c r="O754" s="14">
        <f>M754/4.55</f>
        <v>9.017385866166356</v>
      </c>
      <c r="P754" s="14">
        <f>D754*O754</f>
        <v>72.13908692933084</v>
      </c>
      <c r="Q754" s="13">
        <f>J754*0.3</f>
        <v>157.29600000000005</v>
      </c>
      <c r="R754" s="13">
        <f>J754-Q754</f>
        <v>367.024</v>
      </c>
      <c r="S754" s="13">
        <f>(E754*0.5)</f>
        <v>32.77</v>
      </c>
      <c r="T754" s="15">
        <f>J754*0.5</f>
        <v>262.16</v>
      </c>
      <c r="U754" s="16">
        <f>J754-T754</f>
        <v>262.16</v>
      </c>
      <c r="V754" s="17">
        <f>U754/D754</f>
        <v>32.77</v>
      </c>
      <c r="W754" s="17">
        <f>D754*V754</f>
        <v>262.16</v>
      </c>
      <c r="X754" s="18" t="s">
        <v>1506</v>
      </c>
      <c r="Y754" s="19">
        <v>11</v>
      </c>
      <c r="Z754" s="19">
        <v>11.1</v>
      </c>
      <c r="AA754" s="19">
        <v>12.2</v>
      </c>
      <c r="AB754" s="19"/>
      <c r="AC754" s="19"/>
      <c r="AD754" s="10">
        <f>V754/1.23</f>
        <v>26.64227642276423</v>
      </c>
      <c r="AE754" s="10">
        <f>AD754*1.1</f>
        <v>29.306504065040656</v>
      </c>
      <c r="AF754" s="20">
        <f>AE754/4.55</f>
        <v>6.44098990440454</v>
      </c>
      <c r="AG754" s="20">
        <f>AF754*D754</f>
        <v>51.52791923523632</v>
      </c>
    </row>
    <row r="755" spans="1:33" ht="12.75">
      <c r="A755" s="10" t="s">
        <v>19</v>
      </c>
      <c r="B755" s="12">
        <v>3165140523387</v>
      </c>
      <c r="C755" s="13" t="s">
        <v>1507</v>
      </c>
      <c r="D755" s="13">
        <v>10</v>
      </c>
      <c r="E755" s="13">
        <v>50.99</v>
      </c>
      <c r="F755" s="14">
        <f>E755/1.23</f>
        <v>41.455284552845534</v>
      </c>
      <c r="G755" s="13">
        <f>F755*1.1</f>
        <v>45.60081300813009</v>
      </c>
      <c r="H755" s="14">
        <f>G755/4.55</f>
        <v>10.022156705083537</v>
      </c>
      <c r="I755" s="13">
        <f>(E755*0.3)</f>
        <v>15.297000000000002</v>
      </c>
      <c r="J755" s="13">
        <f>D755*E755</f>
        <v>509.90000000000003</v>
      </c>
      <c r="K755" s="13">
        <f>E755-I755</f>
        <v>35.693</v>
      </c>
      <c r="L755" s="13">
        <f>K755/1.23</f>
        <v>29.018699186991867</v>
      </c>
      <c r="M755" s="13">
        <f>L755*1.1</f>
        <v>31.920569105691058</v>
      </c>
      <c r="N755" s="14">
        <f>D755*H755</f>
        <v>100.22156705083538</v>
      </c>
      <c r="O755" s="14">
        <f>M755/4.55</f>
        <v>7.015509693558474</v>
      </c>
      <c r="P755" s="14">
        <f>D755*O755</f>
        <v>70.15509693558474</v>
      </c>
      <c r="Q755" s="13">
        <f>J755*0.3</f>
        <v>152.97000000000003</v>
      </c>
      <c r="R755" s="13">
        <f>J755-Q755</f>
        <v>356.93</v>
      </c>
      <c r="S755" s="13">
        <f>(E755*0.5)</f>
        <v>25.495</v>
      </c>
      <c r="T755" s="15">
        <f>J755*0.5</f>
        <v>254.95000000000002</v>
      </c>
      <c r="U755" s="16">
        <f>J755-T755</f>
        <v>254.95000000000002</v>
      </c>
      <c r="V755" s="17">
        <f>U755/D755</f>
        <v>25.495</v>
      </c>
      <c r="W755" s="17">
        <f>D755*V755</f>
        <v>254.95000000000002</v>
      </c>
      <c r="X755" s="18" t="s">
        <v>1508</v>
      </c>
      <c r="Y755" s="19">
        <v>11</v>
      </c>
      <c r="Z755" s="19">
        <v>11.3</v>
      </c>
      <c r="AA755" s="19"/>
      <c r="AB755" s="19"/>
      <c r="AC755" s="19"/>
      <c r="AD755" s="10">
        <f>V755/1.23</f>
        <v>20.727642276422767</v>
      </c>
      <c r="AE755" s="10">
        <f>AD755*1.1</f>
        <v>22.800406504065045</v>
      </c>
      <c r="AF755" s="20">
        <f>AE755/4.55</f>
        <v>5.011078352541769</v>
      </c>
      <c r="AG755" s="20">
        <f>AF755*D755</f>
        <v>50.11078352541769</v>
      </c>
    </row>
    <row r="756" spans="1:33" ht="12.75">
      <c r="A756" s="10" t="s">
        <v>19</v>
      </c>
      <c r="B756" s="12">
        <v>3165140896405</v>
      </c>
      <c r="C756" s="13" t="s">
        <v>1509</v>
      </c>
      <c r="D756" s="13">
        <v>7</v>
      </c>
      <c r="E756" s="13">
        <v>76</v>
      </c>
      <c r="F756" s="14">
        <f>E756/1.23</f>
        <v>61.78861788617886</v>
      </c>
      <c r="G756" s="13">
        <f>F756*1.1</f>
        <v>67.96747967479675</v>
      </c>
      <c r="H756" s="14">
        <f>G756/4.55</f>
        <v>14.937907620834451</v>
      </c>
      <c r="I756" s="13">
        <f>(E756*0.3)</f>
        <v>22.800000000000004</v>
      </c>
      <c r="J756" s="13">
        <f>D756*E756</f>
        <v>532</v>
      </c>
      <c r="K756" s="13">
        <f>E756-I756</f>
        <v>53.199999999999996</v>
      </c>
      <c r="L756" s="13">
        <f>K756/1.23</f>
        <v>43.2520325203252</v>
      </c>
      <c r="M756" s="13">
        <f>L756*1.1</f>
        <v>47.577235772357724</v>
      </c>
      <c r="N756" s="14">
        <f>D756*H756</f>
        <v>104.56535334584116</v>
      </c>
      <c r="O756" s="14">
        <f>M756/4.55</f>
        <v>10.456535334584116</v>
      </c>
      <c r="P756" s="14">
        <f>D756*O756</f>
        <v>73.19574734208881</v>
      </c>
      <c r="Q756" s="13">
        <f>J756*0.3</f>
        <v>159.60000000000002</v>
      </c>
      <c r="R756" s="13">
        <f>J756-Q756</f>
        <v>372.4</v>
      </c>
      <c r="S756" s="13">
        <f>(E756*0.5)</f>
        <v>38</v>
      </c>
      <c r="T756" s="15">
        <f>J756*0.5</f>
        <v>266</v>
      </c>
      <c r="U756" s="16">
        <f>J756-T756</f>
        <v>266</v>
      </c>
      <c r="V756" s="17">
        <f>U756/D756</f>
        <v>38</v>
      </c>
      <c r="W756" s="17">
        <f>D756*V756</f>
        <v>266</v>
      </c>
      <c r="X756" s="18" t="s">
        <v>1510</v>
      </c>
      <c r="Y756" s="19">
        <v>11</v>
      </c>
      <c r="Z756" s="19">
        <v>11.3</v>
      </c>
      <c r="AA756" s="19"/>
      <c r="AB756" s="19"/>
      <c r="AC756" s="19"/>
      <c r="AD756" s="10">
        <f>V756/1.23</f>
        <v>30.89430894308943</v>
      </c>
      <c r="AE756" s="10">
        <f>AD756*1.1</f>
        <v>33.983739837398375</v>
      </c>
      <c r="AF756" s="20">
        <f>AE756/4.55</f>
        <v>7.468953810417226</v>
      </c>
      <c r="AG756" s="20">
        <f>AF756*D756</f>
        <v>52.28267667292058</v>
      </c>
    </row>
    <row r="757" spans="1:33" ht="12.75">
      <c r="A757" s="10" t="s">
        <v>19</v>
      </c>
      <c r="B757" s="12">
        <v>3165140792974</v>
      </c>
      <c r="C757" s="13" t="s">
        <v>1511</v>
      </c>
      <c r="D757" s="13">
        <v>7</v>
      </c>
      <c r="E757" s="13">
        <v>44</v>
      </c>
      <c r="F757" s="14">
        <f>E757/1.23</f>
        <v>35.77235772357724</v>
      </c>
      <c r="G757" s="13">
        <f>F757*1.1</f>
        <v>39.34959349593496</v>
      </c>
      <c r="H757" s="14">
        <f>G757/4.55</f>
        <v>8.648262306798893</v>
      </c>
      <c r="I757" s="13">
        <f>(E757*0.3)</f>
        <v>13.200000000000003</v>
      </c>
      <c r="J757" s="13">
        <f>D757*E757</f>
        <v>308</v>
      </c>
      <c r="K757" s="13">
        <f>E757-I757</f>
        <v>30.799999999999997</v>
      </c>
      <c r="L757" s="13">
        <f>K757/1.23</f>
        <v>25.040650406504064</v>
      </c>
      <c r="M757" s="13">
        <f>L757*1.1</f>
        <v>27.544715447154474</v>
      </c>
      <c r="N757" s="14">
        <f>D757*H757</f>
        <v>60.53783614759225</v>
      </c>
      <c r="O757" s="14">
        <f>M757/4.55</f>
        <v>6.053783614759225</v>
      </c>
      <c r="P757" s="14">
        <f>D757*O757</f>
        <v>42.376485303314574</v>
      </c>
      <c r="Q757" s="13">
        <f>J757*0.3</f>
        <v>92.40000000000002</v>
      </c>
      <c r="R757" s="13">
        <f>J757-Q757</f>
        <v>215.59999999999997</v>
      </c>
      <c r="S757" s="13">
        <f>(E757*0.5)</f>
        <v>22</v>
      </c>
      <c r="T757" s="15">
        <f>J757*0.5</f>
        <v>154</v>
      </c>
      <c r="U757" s="16">
        <f>J757-T757</f>
        <v>154</v>
      </c>
      <c r="V757" s="17">
        <f>U757/D757</f>
        <v>22</v>
      </c>
      <c r="W757" s="17">
        <f>D757*V757</f>
        <v>154</v>
      </c>
      <c r="X757" s="18" t="s">
        <v>1512</v>
      </c>
      <c r="Y757" s="19">
        <v>11</v>
      </c>
      <c r="Z757" s="19"/>
      <c r="AA757" s="19"/>
      <c r="AB757" s="19"/>
      <c r="AC757" s="19"/>
      <c r="AD757" s="10">
        <f>V757/1.23</f>
        <v>17.88617886178862</v>
      </c>
      <c r="AE757" s="10">
        <f>AD757*1.1</f>
        <v>19.67479674796748</v>
      </c>
      <c r="AF757" s="20">
        <f>AE757/4.55</f>
        <v>4.324131153399446</v>
      </c>
      <c r="AG757" s="20">
        <f>AF757*D757</f>
        <v>30.268918073796126</v>
      </c>
    </row>
    <row r="758" spans="1:33" ht="12.75">
      <c r="A758" s="10" t="s">
        <v>19</v>
      </c>
      <c r="B758" s="12">
        <v>3165140596176</v>
      </c>
      <c r="C758" s="13" t="s">
        <v>1513</v>
      </c>
      <c r="D758" s="13">
        <v>10</v>
      </c>
      <c r="E758" s="13">
        <v>34</v>
      </c>
      <c r="F758" s="14">
        <f>E758/1.23</f>
        <v>27.64227642276423</v>
      </c>
      <c r="G758" s="13">
        <f>F758*1.1</f>
        <v>30.406504065040654</v>
      </c>
      <c r="H758" s="14">
        <f>G758/4.55</f>
        <v>6.682748146162782</v>
      </c>
      <c r="I758" s="13">
        <f>(E758*0.3)</f>
        <v>10.200000000000001</v>
      </c>
      <c r="J758" s="13">
        <f>D758*E758</f>
        <v>340</v>
      </c>
      <c r="K758" s="13">
        <f>E758-I758</f>
        <v>23.799999999999997</v>
      </c>
      <c r="L758" s="13">
        <f>K758/1.23</f>
        <v>19.349593495934958</v>
      </c>
      <c r="M758" s="13">
        <f>L758*1.1</f>
        <v>21.284552845528456</v>
      </c>
      <c r="N758" s="14">
        <f>D758*H758</f>
        <v>66.82748146162781</v>
      </c>
      <c r="O758" s="14">
        <f>M758/4.55</f>
        <v>4.677923702313946</v>
      </c>
      <c r="P758" s="14">
        <f>D758*O758</f>
        <v>46.779237023139466</v>
      </c>
      <c r="Q758" s="13">
        <f>J758*0.3</f>
        <v>102.00000000000001</v>
      </c>
      <c r="R758" s="13">
        <f>J758-Q758</f>
        <v>238</v>
      </c>
      <c r="S758" s="13">
        <f>(E758*0.5)</f>
        <v>17</v>
      </c>
      <c r="T758" s="15">
        <f>J758*0.5</f>
        <v>170</v>
      </c>
      <c r="U758" s="16">
        <f>J758-T758</f>
        <v>170</v>
      </c>
      <c r="V758" s="17">
        <f>U758/D758</f>
        <v>17</v>
      </c>
      <c r="W758" s="17">
        <f>D758*V758</f>
        <v>170</v>
      </c>
      <c r="X758" s="18" t="s">
        <v>1514</v>
      </c>
      <c r="Y758" s="19">
        <v>11</v>
      </c>
      <c r="Z758" s="19">
        <v>11.3</v>
      </c>
      <c r="AA758" s="19"/>
      <c r="AB758" s="19"/>
      <c r="AC758" s="19"/>
      <c r="AD758" s="10">
        <f>V758/1.23</f>
        <v>13.821138211382115</v>
      </c>
      <c r="AE758" s="10">
        <f>AD758*1.1</f>
        <v>15.203252032520327</v>
      </c>
      <c r="AF758" s="20">
        <f>AE758/4.55</f>
        <v>3.341374073081391</v>
      </c>
      <c r="AG758" s="20">
        <f>AF758*D758</f>
        <v>33.413740730813906</v>
      </c>
    </row>
    <row r="759" spans="1:33" ht="12.75">
      <c r="A759" s="10" t="s">
        <v>19</v>
      </c>
      <c r="B759" s="12">
        <v>3165140523394</v>
      </c>
      <c r="C759" s="13" t="s">
        <v>1515</v>
      </c>
      <c r="D759" s="13">
        <v>7</v>
      </c>
      <c r="E759" s="13">
        <v>25</v>
      </c>
      <c r="F759" s="14">
        <f>E759/1.23</f>
        <v>20.32520325203252</v>
      </c>
      <c r="G759" s="13">
        <f>F759*1.1</f>
        <v>22.357723577235774</v>
      </c>
      <c r="H759" s="14">
        <f>G759/4.55</f>
        <v>4.91378540159028</v>
      </c>
      <c r="I759" s="13">
        <f>(E759*0.3)</f>
        <v>7.500000000000001</v>
      </c>
      <c r="J759" s="13">
        <f>D759*E759</f>
        <v>175</v>
      </c>
      <c r="K759" s="13">
        <f>E759-I759</f>
        <v>17.5</v>
      </c>
      <c r="L759" s="13">
        <f>K759/1.23</f>
        <v>14.227642276422765</v>
      </c>
      <c r="M759" s="13">
        <f>L759*1.1</f>
        <v>15.650406504065042</v>
      </c>
      <c r="N759" s="14">
        <f>D759*H759</f>
        <v>34.39649781113196</v>
      </c>
      <c r="O759" s="14">
        <f>M759/4.55</f>
        <v>3.439649781113196</v>
      </c>
      <c r="P759" s="14">
        <f>D759*O759</f>
        <v>24.077548467792372</v>
      </c>
      <c r="Q759" s="13">
        <f>J759*0.3</f>
        <v>52.50000000000001</v>
      </c>
      <c r="R759" s="13">
        <f>J759-Q759</f>
        <v>122.5</v>
      </c>
      <c r="S759" s="13">
        <f>(E759*0.5)</f>
        <v>12.5</v>
      </c>
      <c r="T759" s="15">
        <f>J759*0.5</f>
        <v>87.5</v>
      </c>
      <c r="U759" s="16">
        <f>J759-T759</f>
        <v>87.5</v>
      </c>
      <c r="V759" s="17">
        <f>U759/D759</f>
        <v>12.5</v>
      </c>
      <c r="W759" s="17">
        <f>D759*V759</f>
        <v>87.5</v>
      </c>
      <c r="X759" s="18" t="s">
        <v>1516</v>
      </c>
      <c r="Y759" s="19">
        <v>11</v>
      </c>
      <c r="Z759" s="19"/>
      <c r="AA759" s="19"/>
      <c r="AB759" s="19"/>
      <c r="AC759" s="19"/>
      <c r="AD759" s="10">
        <f>V759/1.23</f>
        <v>10.16260162601626</v>
      </c>
      <c r="AE759" s="10">
        <f>AD759*1.1</f>
        <v>11.178861788617887</v>
      </c>
      <c r="AF759" s="20">
        <f>AE759/4.55</f>
        <v>2.45689270079514</v>
      </c>
      <c r="AG759" s="20">
        <f>AF759*D759</f>
        <v>17.19824890556598</v>
      </c>
    </row>
    <row r="760" spans="1:33" ht="12.75">
      <c r="A760" s="10" t="s">
        <v>19</v>
      </c>
      <c r="B760" s="12">
        <v>3165140594776</v>
      </c>
      <c r="C760" s="13" t="s">
        <v>1517</v>
      </c>
      <c r="D760" s="13">
        <v>9</v>
      </c>
      <c r="E760" s="13">
        <v>25</v>
      </c>
      <c r="F760" s="14">
        <f>E760/1.23</f>
        <v>20.32520325203252</v>
      </c>
      <c r="G760" s="13">
        <f>F760*1.1</f>
        <v>22.357723577235774</v>
      </c>
      <c r="H760" s="14">
        <f>G760/4.55</f>
        <v>4.91378540159028</v>
      </c>
      <c r="I760" s="13">
        <f>(E760*0.3)</f>
        <v>7.500000000000001</v>
      </c>
      <c r="J760" s="13">
        <f>D760*E760</f>
        <v>225</v>
      </c>
      <c r="K760" s="13">
        <f>E760-I760</f>
        <v>17.5</v>
      </c>
      <c r="L760" s="13">
        <f>K760/1.23</f>
        <v>14.227642276422765</v>
      </c>
      <c r="M760" s="13">
        <f>L760*1.1</f>
        <v>15.650406504065042</v>
      </c>
      <c r="N760" s="14">
        <f>D760*H760</f>
        <v>44.22406861431252</v>
      </c>
      <c r="O760" s="14">
        <f>M760/4.55</f>
        <v>3.439649781113196</v>
      </c>
      <c r="P760" s="14">
        <f>D760*O760</f>
        <v>30.956848030018765</v>
      </c>
      <c r="Q760" s="13">
        <f>J760*0.3</f>
        <v>67.50000000000001</v>
      </c>
      <c r="R760" s="13">
        <f>J760-Q760</f>
        <v>157.5</v>
      </c>
      <c r="S760" s="13">
        <f>(E760*0.5)</f>
        <v>12.5</v>
      </c>
      <c r="T760" s="15">
        <f>J760*0.5</f>
        <v>112.5</v>
      </c>
      <c r="U760" s="16">
        <f>J760-T760</f>
        <v>112.5</v>
      </c>
      <c r="V760" s="17">
        <f>U760/D760</f>
        <v>12.5</v>
      </c>
      <c r="W760" s="17">
        <f>D760*V760</f>
        <v>112.5</v>
      </c>
      <c r="X760" s="18" t="s">
        <v>1518</v>
      </c>
      <c r="Y760" s="19">
        <v>11</v>
      </c>
      <c r="Z760" s="19">
        <v>12.2</v>
      </c>
      <c r="AA760" s="19"/>
      <c r="AB760" s="19"/>
      <c r="AC760" s="19"/>
      <c r="AD760" s="10">
        <f>V760/1.23</f>
        <v>10.16260162601626</v>
      </c>
      <c r="AE760" s="10">
        <f>AD760*1.1</f>
        <v>11.178861788617887</v>
      </c>
      <c r="AF760" s="20">
        <f>AE760/4.55</f>
        <v>2.45689270079514</v>
      </c>
      <c r="AG760" s="20">
        <f>AF760*D760</f>
        <v>22.11203430715626</v>
      </c>
    </row>
    <row r="761" spans="1:33" ht="12.75">
      <c r="A761" s="10" t="s">
        <v>19</v>
      </c>
      <c r="B761" s="12">
        <v>3165140523417</v>
      </c>
      <c r="C761" s="13" t="s">
        <v>1519</v>
      </c>
      <c r="D761" s="13">
        <v>20</v>
      </c>
      <c r="E761" s="13">
        <v>29</v>
      </c>
      <c r="F761" s="14">
        <f>E761/1.23</f>
        <v>23.577235772357724</v>
      </c>
      <c r="G761" s="13">
        <f>F761*1.1</f>
        <v>25.9349593495935</v>
      </c>
      <c r="H761" s="14">
        <f>G761/4.55</f>
        <v>5.699991065844725</v>
      </c>
      <c r="I761" s="13">
        <f>(E761*0.3)</f>
        <v>8.700000000000001</v>
      </c>
      <c r="J761" s="13">
        <f>D761*E761</f>
        <v>580</v>
      </c>
      <c r="K761" s="13">
        <f>E761-I761</f>
        <v>20.299999999999997</v>
      </c>
      <c r="L761" s="13">
        <f>K761/1.23</f>
        <v>16.504065040650403</v>
      </c>
      <c r="M761" s="13">
        <f>L761*1.1</f>
        <v>18.154471544715445</v>
      </c>
      <c r="N761" s="14">
        <f>D761*H761</f>
        <v>113.9998213168945</v>
      </c>
      <c r="O761" s="14">
        <f>M761/4.55</f>
        <v>3.9899937460913066</v>
      </c>
      <c r="P761" s="14">
        <f>D761*O761</f>
        <v>79.79987492182613</v>
      </c>
      <c r="Q761" s="13">
        <f>J761*0.3</f>
        <v>174.00000000000003</v>
      </c>
      <c r="R761" s="13">
        <f>J761-Q761</f>
        <v>406</v>
      </c>
      <c r="S761" s="13">
        <f>(E761*0.5)</f>
        <v>14.5</v>
      </c>
      <c r="T761" s="15">
        <f>J761*0.5</f>
        <v>290</v>
      </c>
      <c r="U761" s="16">
        <f>J761-T761</f>
        <v>290</v>
      </c>
      <c r="V761" s="17">
        <f>U761/D761</f>
        <v>14.5</v>
      </c>
      <c r="W761" s="17">
        <f>D761*V761</f>
        <v>290</v>
      </c>
      <c r="X761" s="18" t="s">
        <v>1520</v>
      </c>
      <c r="Y761" s="19">
        <v>4</v>
      </c>
      <c r="Z761" s="19">
        <v>2.1</v>
      </c>
      <c r="AA761" s="19">
        <v>3.2</v>
      </c>
      <c r="AB761" s="19">
        <v>20.1</v>
      </c>
      <c r="AC761" s="19"/>
      <c r="AD761" s="10">
        <f>V761/1.23</f>
        <v>11.788617886178862</v>
      </c>
      <c r="AE761" s="10">
        <f>AD761*1.1</f>
        <v>12.96747967479675</v>
      </c>
      <c r="AF761" s="20">
        <f>AE761/4.55</f>
        <v>2.8499955329223625</v>
      </c>
      <c r="AG761" s="20">
        <f>AF761*D761</f>
        <v>56.99991065844725</v>
      </c>
    </row>
    <row r="762" spans="1:33" ht="12.75">
      <c r="A762" s="10" t="s">
        <v>19</v>
      </c>
      <c r="B762" s="12">
        <v>3165140544870</v>
      </c>
      <c r="C762" s="13" t="s">
        <v>1521</v>
      </c>
      <c r="D762" s="13">
        <v>22</v>
      </c>
      <c r="E762" s="13">
        <v>58</v>
      </c>
      <c r="F762" s="14">
        <f>E762/1.23</f>
        <v>47.15447154471545</v>
      </c>
      <c r="G762" s="13">
        <f>F762*1.1</f>
        <v>51.869918699187</v>
      </c>
      <c r="H762" s="14">
        <f>G762/4.55</f>
        <v>11.39998213168945</v>
      </c>
      <c r="I762" s="13">
        <f>(E762*0.3)</f>
        <v>17.400000000000002</v>
      </c>
      <c r="J762" s="13">
        <f>D762*E762</f>
        <v>1276</v>
      </c>
      <c r="K762" s="13">
        <f>E762-I762</f>
        <v>40.599999999999994</v>
      </c>
      <c r="L762" s="13">
        <f>K762/1.23</f>
        <v>33.008130081300806</v>
      </c>
      <c r="M762" s="13">
        <f>L762*1.1</f>
        <v>36.30894308943089</v>
      </c>
      <c r="N762" s="14">
        <f>D762*H762</f>
        <v>250.7996068971679</v>
      </c>
      <c r="O762" s="14">
        <f>M762/4.55</f>
        <v>7.979987492182613</v>
      </c>
      <c r="P762" s="14">
        <f>D762*O762</f>
        <v>175.5597248280175</v>
      </c>
      <c r="Q762" s="13">
        <f>J762*0.3</f>
        <v>382.80000000000007</v>
      </c>
      <c r="R762" s="13">
        <f>J762-Q762</f>
        <v>893.1999999999999</v>
      </c>
      <c r="S762" s="13">
        <f>(E762*0.5)</f>
        <v>29</v>
      </c>
      <c r="T762" s="15">
        <f>J762*0.5</f>
        <v>638</v>
      </c>
      <c r="U762" s="16">
        <f>J762-T762</f>
        <v>638</v>
      </c>
      <c r="V762" s="17">
        <f>U762/D762</f>
        <v>29</v>
      </c>
      <c r="W762" s="17">
        <f>D762*V762</f>
        <v>638</v>
      </c>
      <c r="X762" s="18" t="s">
        <v>1522</v>
      </c>
      <c r="Y762" s="19">
        <v>11</v>
      </c>
      <c r="Z762" s="19">
        <v>11.1</v>
      </c>
      <c r="AA762" s="19">
        <v>11.2</v>
      </c>
      <c r="AB762" s="19"/>
      <c r="AC762" s="19"/>
      <c r="AD762" s="10">
        <f>V762/1.23</f>
        <v>23.577235772357724</v>
      </c>
      <c r="AE762" s="10">
        <f>AD762*1.1</f>
        <v>25.9349593495935</v>
      </c>
      <c r="AF762" s="20">
        <f>AE762/4.55</f>
        <v>5.699991065844725</v>
      </c>
      <c r="AG762" s="20">
        <f>AF762*D762</f>
        <v>125.39980344858395</v>
      </c>
    </row>
    <row r="763" spans="1:33" ht="12.75">
      <c r="A763" s="10" t="s">
        <v>19</v>
      </c>
      <c r="B763" s="12">
        <v>3165140523400</v>
      </c>
      <c r="C763" s="13" t="s">
        <v>1523</v>
      </c>
      <c r="D763" s="13">
        <v>8</v>
      </c>
      <c r="E763" s="13">
        <v>39.99</v>
      </c>
      <c r="F763" s="14">
        <f>E763/1.23</f>
        <v>32.51219512195122</v>
      </c>
      <c r="G763" s="13">
        <f>F763*1.1</f>
        <v>35.76341463414635</v>
      </c>
      <c r="H763" s="14">
        <f>G763/4.55</f>
        <v>7.8600911283838135</v>
      </c>
      <c r="I763" s="13">
        <f>(E763*0.3)</f>
        <v>11.997000000000002</v>
      </c>
      <c r="J763" s="13">
        <f>D763*E763</f>
        <v>319.92</v>
      </c>
      <c r="K763" s="13">
        <f>E763-I763</f>
        <v>27.993000000000002</v>
      </c>
      <c r="L763" s="13">
        <f>K763/1.23</f>
        <v>22.758536585365857</v>
      </c>
      <c r="M763" s="13">
        <f>L763*1.1</f>
        <v>25.034390243902443</v>
      </c>
      <c r="N763" s="14">
        <f>D763*H763</f>
        <v>62.88072902707051</v>
      </c>
      <c r="O763" s="14">
        <f>M763/4.55</f>
        <v>5.502063789868669</v>
      </c>
      <c r="P763" s="14">
        <f>D763*O763</f>
        <v>44.01651031894935</v>
      </c>
      <c r="Q763" s="13">
        <f>J763*0.3</f>
        <v>95.97600000000001</v>
      </c>
      <c r="R763" s="13">
        <f>J763-Q763</f>
        <v>223.94400000000002</v>
      </c>
      <c r="S763" s="13">
        <f>(E763*0.5)</f>
        <v>19.995</v>
      </c>
      <c r="T763" s="15">
        <f>J763*0.5</f>
        <v>159.96</v>
      </c>
      <c r="U763" s="16">
        <f>J763-T763</f>
        <v>159.96</v>
      </c>
      <c r="V763" s="17">
        <f>U763/D763</f>
        <v>19.995</v>
      </c>
      <c r="W763" s="17">
        <f>D763*V763</f>
        <v>159.96</v>
      </c>
      <c r="X763" s="18" t="s">
        <v>1524</v>
      </c>
      <c r="Y763" s="19">
        <v>11</v>
      </c>
      <c r="Z763" s="19"/>
      <c r="AA763" s="19"/>
      <c r="AB763" s="19"/>
      <c r="AC763" s="19"/>
      <c r="AD763" s="10">
        <f>V763/1.23</f>
        <v>16.25609756097561</v>
      </c>
      <c r="AE763" s="10">
        <f>AD763*1.1</f>
        <v>17.881707317073175</v>
      </c>
      <c r="AF763" s="20">
        <f>AE763/4.55</f>
        <v>3.9300455641919068</v>
      </c>
      <c r="AG763" s="20">
        <f>AF763*D763</f>
        <v>31.440364513535254</v>
      </c>
    </row>
    <row r="764" spans="1:33" ht="12.75">
      <c r="A764" s="10" t="s">
        <v>19</v>
      </c>
      <c r="B764" s="12">
        <v>3165140389518</v>
      </c>
      <c r="C764" s="13" t="s">
        <v>1525</v>
      </c>
      <c r="D764" s="13">
        <v>14</v>
      </c>
      <c r="E764" s="13">
        <v>27.39</v>
      </c>
      <c r="F764" s="14">
        <f>E764/1.23</f>
        <v>22.26829268292683</v>
      </c>
      <c r="G764" s="13">
        <f>F764*1.1</f>
        <v>24.495121951219517</v>
      </c>
      <c r="H764" s="14">
        <f>G764/4.55</f>
        <v>5.383543285982311</v>
      </c>
      <c r="I764" s="13">
        <f>(E764*0.3)</f>
        <v>8.217</v>
      </c>
      <c r="J764" s="13">
        <f>D764*E764</f>
        <v>383.46000000000004</v>
      </c>
      <c r="K764" s="13">
        <f>E764-I764</f>
        <v>19.173000000000002</v>
      </c>
      <c r="L764" s="13">
        <f>K764/1.23</f>
        <v>15.587804878048782</v>
      </c>
      <c r="M764" s="13">
        <f>L764*1.1</f>
        <v>17.14658536585366</v>
      </c>
      <c r="N764" s="14">
        <f>D764*H764</f>
        <v>75.36960600375235</v>
      </c>
      <c r="O764" s="14">
        <f>M764/4.55</f>
        <v>3.7684803001876177</v>
      </c>
      <c r="P764" s="14">
        <f>D764*O764</f>
        <v>52.758724202626645</v>
      </c>
      <c r="Q764" s="13">
        <f>J764*0.3</f>
        <v>115.03800000000003</v>
      </c>
      <c r="R764" s="13">
        <f>J764-Q764</f>
        <v>268.422</v>
      </c>
      <c r="S764" s="13">
        <f>(E764*0.5)</f>
        <v>13.695</v>
      </c>
      <c r="T764" s="15">
        <f>J764*0.5</f>
        <v>191.73000000000002</v>
      </c>
      <c r="U764" s="16">
        <f>J764-T764</f>
        <v>191.73000000000002</v>
      </c>
      <c r="V764" s="17">
        <f>U764/D764</f>
        <v>13.695000000000002</v>
      </c>
      <c r="W764" s="17">
        <f>D764*V764</f>
        <v>191.73000000000002</v>
      </c>
      <c r="X764" s="18" t="s">
        <v>1526</v>
      </c>
      <c r="Y764" s="19">
        <v>11</v>
      </c>
      <c r="Z764" s="19">
        <v>11.1</v>
      </c>
      <c r="AA764" s="19">
        <v>19</v>
      </c>
      <c r="AB764" s="19"/>
      <c r="AC764" s="19"/>
      <c r="AD764" s="10">
        <f>V764/1.23</f>
        <v>11.134146341463417</v>
      </c>
      <c r="AE764" s="10">
        <f>AD764*1.1</f>
        <v>12.24756097560976</v>
      </c>
      <c r="AF764" s="20">
        <f>AE764/4.55</f>
        <v>2.691771642991156</v>
      </c>
      <c r="AG764" s="20">
        <f>AF764*D764</f>
        <v>37.68480300187618</v>
      </c>
    </row>
    <row r="765" spans="1:33" ht="12.75">
      <c r="A765" s="10" t="s">
        <v>19</v>
      </c>
      <c r="B765" s="12">
        <v>3165140109499</v>
      </c>
      <c r="C765" s="13" t="s">
        <v>1527</v>
      </c>
      <c r="D765" s="13">
        <v>8</v>
      </c>
      <c r="E765" s="13">
        <v>34.16</v>
      </c>
      <c r="F765" s="14">
        <f>E765/1.23</f>
        <v>27.772357723577233</v>
      </c>
      <c r="G765" s="13">
        <f>F765*1.1</f>
        <v>30.54959349593496</v>
      </c>
      <c r="H765" s="14">
        <f>G765/4.55</f>
        <v>6.7141963727329586</v>
      </c>
      <c r="I765" s="13">
        <f>(E765*0.3)</f>
        <v>10.248000000000001</v>
      </c>
      <c r="J765" s="13">
        <f>D765*E765</f>
        <v>273.28</v>
      </c>
      <c r="K765" s="13">
        <f>E765-I765</f>
        <v>23.911999999999995</v>
      </c>
      <c r="L765" s="13">
        <f>K765/1.23</f>
        <v>19.440650406504062</v>
      </c>
      <c r="M765" s="13">
        <f>L765*1.1</f>
        <v>21.38471544715447</v>
      </c>
      <c r="N765" s="14">
        <f>D765*H765</f>
        <v>53.71357098186367</v>
      </c>
      <c r="O765" s="14">
        <f>M765/4.55</f>
        <v>4.699937460913071</v>
      </c>
      <c r="P765" s="14">
        <f>D765*O765</f>
        <v>37.599499687304565</v>
      </c>
      <c r="Q765" s="13">
        <f>J765*0.3</f>
        <v>81.98400000000001</v>
      </c>
      <c r="R765" s="13">
        <f>J765-Q765</f>
        <v>191.29599999999996</v>
      </c>
      <c r="S765" s="13">
        <f>(E765*0.5)</f>
        <v>17.08</v>
      </c>
      <c r="T765" s="15">
        <f>J765*0.5</f>
        <v>136.64</v>
      </c>
      <c r="U765" s="16">
        <f>J765-T765</f>
        <v>136.64</v>
      </c>
      <c r="V765" s="17">
        <f>U765/D765</f>
        <v>17.08</v>
      </c>
      <c r="W765" s="17">
        <f>D765*V765</f>
        <v>136.64</v>
      </c>
      <c r="X765" s="18" t="s">
        <v>1528</v>
      </c>
      <c r="Y765" s="19">
        <v>11</v>
      </c>
      <c r="Z765" s="19">
        <v>2.1</v>
      </c>
      <c r="AA765" s="19">
        <v>12.2</v>
      </c>
      <c r="AB765" s="19"/>
      <c r="AC765" s="19"/>
      <c r="AD765" s="10">
        <f>V765/1.23</f>
        <v>13.886178861788617</v>
      </c>
      <c r="AE765" s="10">
        <f>AD765*1.1</f>
        <v>15.27479674796748</v>
      </c>
      <c r="AF765" s="20">
        <f>AE765/4.55</f>
        <v>3.3570981863664793</v>
      </c>
      <c r="AG765" s="20">
        <f>AF765*D765</f>
        <v>26.856785490931834</v>
      </c>
    </row>
    <row r="766" spans="1:33" ht="12.75">
      <c r="A766" s="10" t="s">
        <v>19</v>
      </c>
      <c r="B766" s="12">
        <v>3165140389563</v>
      </c>
      <c r="C766" s="13" t="s">
        <v>1529</v>
      </c>
      <c r="D766" s="13">
        <v>16</v>
      </c>
      <c r="E766" s="13">
        <v>35</v>
      </c>
      <c r="F766" s="14">
        <f>E766/1.23</f>
        <v>28.45528455284553</v>
      </c>
      <c r="G766" s="13">
        <f>F766*1.1</f>
        <v>31.300813008130085</v>
      </c>
      <c r="H766" s="14">
        <f>G766/4.55</f>
        <v>6.879299562226392</v>
      </c>
      <c r="I766" s="13">
        <f>(E766*0.3)</f>
        <v>10.500000000000002</v>
      </c>
      <c r="J766" s="13">
        <f>D766*E766</f>
        <v>560</v>
      </c>
      <c r="K766" s="13">
        <f>E766-I766</f>
        <v>24.5</v>
      </c>
      <c r="L766" s="13">
        <f>K766/1.23</f>
        <v>19.91869918699187</v>
      </c>
      <c r="M766" s="13">
        <f>L766*1.1</f>
        <v>21.910569105691057</v>
      </c>
      <c r="N766" s="14">
        <f>D766*H766</f>
        <v>110.06879299562227</v>
      </c>
      <c r="O766" s="14">
        <f>M766/4.55</f>
        <v>4.815509693558474</v>
      </c>
      <c r="P766" s="14">
        <f>D766*O766</f>
        <v>77.04815509693559</v>
      </c>
      <c r="Q766" s="13">
        <f>J766*0.3</f>
        <v>168.00000000000003</v>
      </c>
      <c r="R766" s="13">
        <f>J766-Q766</f>
        <v>392</v>
      </c>
      <c r="S766" s="13">
        <f>(E766*0.5)</f>
        <v>17.5</v>
      </c>
      <c r="T766" s="15">
        <f>J766*0.5</f>
        <v>280</v>
      </c>
      <c r="U766" s="16">
        <f>J766-T766</f>
        <v>280</v>
      </c>
      <c r="V766" s="17">
        <f>U766/D766</f>
        <v>17.5</v>
      </c>
      <c r="W766" s="17">
        <f>D766*V766</f>
        <v>280</v>
      </c>
      <c r="X766" s="18" t="s">
        <v>1530</v>
      </c>
      <c r="Y766" s="19">
        <v>11</v>
      </c>
      <c r="Z766" s="19">
        <v>11.1</v>
      </c>
      <c r="AA766" s="19">
        <v>19</v>
      </c>
      <c r="AB766" s="19">
        <v>2.2</v>
      </c>
      <c r="AC766" s="19"/>
      <c r="AD766" s="10">
        <f>V766/1.23</f>
        <v>14.227642276422765</v>
      </c>
      <c r="AE766" s="10">
        <f>AD766*1.1</f>
        <v>15.650406504065042</v>
      </c>
      <c r="AF766" s="20">
        <f>AE766/4.55</f>
        <v>3.439649781113196</v>
      </c>
      <c r="AG766" s="20">
        <f>AF766*D766</f>
        <v>55.03439649781114</v>
      </c>
    </row>
    <row r="767" spans="1:33" ht="12.75">
      <c r="A767" s="10" t="s">
        <v>19</v>
      </c>
      <c r="B767" s="12">
        <v>3165140851442</v>
      </c>
      <c r="C767" s="13" t="s">
        <v>1531</v>
      </c>
      <c r="D767" s="13">
        <v>5</v>
      </c>
      <c r="E767" s="13">
        <v>19.5</v>
      </c>
      <c r="F767" s="14">
        <f>E767/1.23</f>
        <v>15.853658536585366</v>
      </c>
      <c r="G767" s="13">
        <f>F767*1.1</f>
        <v>17.439024390243905</v>
      </c>
      <c r="H767" s="14">
        <f>G767/4.55</f>
        <v>3.8327526132404186</v>
      </c>
      <c r="I767" s="13">
        <f>(E767*0.3)</f>
        <v>5.8500000000000005</v>
      </c>
      <c r="J767" s="13">
        <f>D767*E767</f>
        <v>97.5</v>
      </c>
      <c r="K767" s="13">
        <f>E767-I767</f>
        <v>13.649999999999999</v>
      </c>
      <c r="L767" s="13">
        <f>K767/1.23</f>
        <v>11.097560975609754</v>
      </c>
      <c r="M767" s="13">
        <f>L767*1.1</f>
        <v>12.207317073170731</v>
      </c>
      <c r="N767" s="14">
        <f>D767*H767</f>
        <v>19.163763066202094</v>
      </c>
      <c r="O767" s="14">
        <f>M767/4.55</f>
        <v>2.682926829268293</v>
      </c>
      <c r="P767" s="14">
        <f>D767*O767</f>
        <v>13.414634146341465</v>
      </c>
      <c r="Q767" s="13">
        <f>J767*0.3</f>
        <v>29.250000000000004</v>
      </c>
      <c r="R767" s="13">
        <f>J767-Q767</f>
        <v>68.25</v>
      </c>
      <c r="S767" s="13">
        <f>(E767*0.5)</f>
        <v>9.75</v>
      </c>
      <c r="T767" s="15">
        <f>J767*0.5</f>
        <v>48.75</v>
      </c>
      <c r="U767" s="16">
        <f>J767-T767</f>
        <v>48.75</v>
      </c>
      <c r="V767" s="17">
        <f>U767/D767</f>
        <v>9.75</v>
      </c>
      <c r="W767" s="17">
        <f>D767*V767</f>
        <v>48.75</v>
      </c>
      <c r="X767" s="18" t="s">
        <v>1532</v>
      </c>
      <c r="Y767" s="19">
        <v>11</v>
      </c>
      <c r="Z767" s="19"/>
      <c r="AA767" s="19"/>
      <c r="AB767" s="19"/>
      <c r="AC767" s="19"/>
      <c r="AD767" s="10">
        <f>V767/1.23</f>
        <v>7.926829268292683</v>
      </c>
      <c r="AE767" s="10">
        <f>AD767*1.1</f>
        <v>8.719512195121952</v>
      </c>
      <c r="AF767" s="20">
        <f>AE767/4.55</f>
        <v>1.9163763066202093</v>
      </c>
      <c r="AG767" s="20">
        <f>AF767*D767</f>
        <v>9.581881533101047</v>
      </c>
    </row>
    <row r="768" spans="1:33" ht="12.75">
      <c r="A768" s="10" t="s">
        <v>19</v>
      </c>
      <c r="B768" s="12">
        <v>3165140389440</v>
      </c>
      <c r="C768" s="13" t="s">
        <v>1533</v>
      </c>
      <c r="D768" s="13">
        <v>19</v>
      </c>
      <c r="E768" s="13">
        <v>39</v>
      </c>
      <c r="F768" s="14">
        <f>E768/1.23</f>
        <v>31.70731707317073</v>
      </c>
      <c r="G768" s="13">
        <f>F768*1.1</f>
        <v>34.87804878048781</v>
      </c>
      <c r="H768" s="14">
        <f>G768/4.55</f>
        <v>7.665505226480837</v>
      </c>
      <c r="I768" s="13">
        <f>(E768*0.3)</f>
        <v>11.700000000000001</v>
      </c>
      <c r="J768" s="13">
        <f>D768*E768</f>
        <v>741</v>
      </c>
      <c r="K768" s="13">
        <f>E768-I768</f>
        <v>27.299999999999997</v>
      </c>
      <c r="L768" s="13">
        <f>K768/1.23</f>
        <v>22.19512195121951</v>
      </c>
      <c r="M768" s="13">
        <f>L768*1.1</f>
        <v>24.414634146341463</v>
      </c>
      <c r="N768" s="14">
        <f>D768*H768</f>
        <v>145.64459930313592</v>
      </c>
      <c r="O768" s="14">
        <f>M768/4.55</f>
        <v>5.365853658536586</v>
      </c>
      <c r="P768" s="14">
        <f>D768*O768</f>
        <v>101.95121951219512</v>
      </c>
      <c r="Q768" s="13">
        <f>J768*0.3</f>
        <v>222.30000000000004</v>
      </c>
      <c r="R768" s="13">
        <f>J768-Q768</f>
        <v>518.6999999999999</v>
      </c>
      <c r="S768" s="13">
        <f>(E768*0.5)</f>
        <v>19.5</v>
      </c>
      <c r="T768" s="15">
        <f>J768*0.5</f>
        <v>370.5</v>
      </c>
      <c r="U768" s="16">
        <f>J768-T768</f>
        <v>370.5</v>
      </c>
      <c r="V768" s="17">
        <f>U768/D768</f>
        <v>19.5</v>
      </c>
      <c r="W768" s="17">
        <f>D768*V768</f>
        <v>370.5</v>
      </c>
      <c r="X768" s="18" t="s">
        <v>1534</v>
      </c>
      <c r="Y768" s="19">
        <v>11</v>
      </c>
      <c r="Z768" s="19">
        <v>19</v>
      </c>
      <c r="AA768" s="19">
        <v>2.2</v>
      </c>
      <c r="AB768" s="19">
        <v>10.6</v>
      </c>
      <c r="AC768" s="19"/>
      <c r="AD768" s="10">
        <f>V768/1.23</f>
        <v>15.853658536585366</v>
      </c>
      <c r="AE768" s="10">
        <f>AD768*1.1</f>
        <v>17.439024390243905</v>
      </c>
      <c r="AF768" s="20">
        <f>AE768/4.55</f>
        <v>3.8327526132404186</v>
      </c>
      <c r="AG768" s="20">
        <f>AF768*D768</f>
        <v>72.82229965156796</v>
      </c>
    </row>
    <row r="769" spans="1:33" ht="12.75">
      <c r="A769" s="10" t="s">
        <v>19</v>
      </c>
      <c r="B769" s="12">
        <v>3165140389549</v>
      </c>
      <c r="C769" s="13" t="s">
        <v>1535</v>
      </c>
      <c r="D769" s="13">
        <v>34</v>
      </c>
      <c r="E769" s="13">
        <v>39</v>
      </c>
      <c r="F769" s="14">
        <f>E769/1.23</f>
        <v>31.70731707317073</v>
      </c>
      <c r="G769" s="13">
        <f>F769*1.1</f>
        <v>34.87804878048781</v>
      </c>
      <c r="H769" s="14">
        <f>G769/4.55</f>
        <v>7.665505226480837</v>
      </c>
      <c r="I769" s="13">
        <f>(E769*0.3)</f>
        <v>11.700000000000001</v>
      </c>
      <c r="J769" s="13">
        <f>D769*E769</f>
        <v>1326</v>
      </c>
      <c r="K769" s="13">
        <f>E769-I769</f>
        <v>27.299999999999997</v>
      </c>
      <c r="L769" s="13">
        <f>K769/1.23</f>
        <v>22.19512195121951</v>
      </c>
      <c r="M769" s="13">
        <f>L769*1.1</f>
        <v>24.414634146341463</v>
      </c>
      <c r="N769" s="14">
        <f>D769*H769</f>
        <v>260.62717770034845</v>
      </c>
      <c r="O769" s="14">
        <f>M769/4.55</f>
        <v>5.365853658536586</v>
      </c>
      <c r="P769" s="14">
        <f>D769*O769</f>
        <v>182.4390243902439</v>
      </c>
      <c r="Q769" s="13">
        <f>J769*0.3</f>
        <v>397.80000000000007</v>
      </c>
      <c r="R769" s="13">
        <f>J769-Q769</f>
        <v>928.1999999999999</v>
      </c>
      <c r="S769" s="13">
        <f>(E769*0.5)</f>
        <v>19.5</v>
      </c>
      <c r="T769" s="15">
        <f>J769*0.5</f>
        <v>663</v>
      </c>
      <c r="U769" s="16">
        <f>J769-T769</f>
        <v>663</v>
      </c>
      <c r="V769" s="17">
        <f>U769/D769</f>
        <v>19.5</v>
      </c>
      <c r="W769" s="17">
        <f>D769*V769</f>
        <v>663</v>
      </c>
      <c r="X769" s="18" t="s">
        <v>1536</v>
      </c>
      <c r="Y769" s="19">
        <v>11</v>
      </c>
      <c r="Z769" s="19">
        <v>11.1</v>
      </c>
      <c r="AA769" s="19">
        <v>19</v>
      </c>
      <c r="AB769" s="19">
        <v>2.2</v>
      </c>
      <c r="AC769" s="19"/>
      <c r="AD769" s="10">
        <f>V769/1.23</f>
        <v>15.853658536585366</v>
      </c>
      <c r="AE769" s="10">
        <f>AD769*1.1</f>
        <v>17.439024390243905</v>
      </c>
      <c r="AF769" s="20">
        <f>AE769/4.55</f>
        <v>3.8327526132404186</v>
      </c>
      <c r="AG769" s="20">
        <f>AF769*D769</f>
        <v>130.31358885017423</v>
      </c>
    </row>
    <row r="770" spans="1:33" ht="12.75">
      <c r="A770" s="10" t="s">
        <v>19</v>
      </c>
      <c r="B770" s="12">
        <v>3165140389747</v>
      </c>
      <c r="C770" s="13" t="s">
        <v>1537</v>
      </c>
      <c r="D770" s="13">
        <v>18</v>
      </c>
      <c r="E770" s="13">
        <v>15</v>
      </c>
      <c r="F770" s="14">
        <f>E770/1.23</f>
        <v>12.195121951219512</v>
      </c>
      <c r="G770" s="13">
        <f>F770*1.1</f>
        <v>13.414634146341465</v>
      </c>
      <c r="H770" s="14">
        <f>G770/4.55</f>
        <v>2.9482712409541683</v>
      </c>
      <c r="I770" s="13">
        <f>(E770*0.3)</f>
        <v>4.500000000000001</v>
      </c>
      <c r="J770" s="13">
        <f>D770*E770</f>
        <v>270</v>
      </c>
      <c r="K770" s="13">
        <f>E770-I770</f>
        <v>10.5</v>
      </c>
      <c r="L770" s="13">
        <f>K770/1.23</f>
        <v>8.536585365853659</v>
      </c>
      <c r="M770" s="13">
        <f>L770*1.1</f>
        <v>9.390243902439027</v>
      </c>
      <c r="N770" s="14">
        <f>D770*H770</f>
        <v>53.068882337175026</v>
      </c>
      <c r="O770" s="14">
        <f>M770/4.55</f>
        <v>2.063789868667918</v>
      </c>
      <c r="P770" s="14">
        <f>D770*O770</f>
        <v>37.14821763602252</v>
      </c>
      <c r="Q770" s="13">
        <f>J770*0.3</f>
        <v>81.00000000000001</v>
      </c>
      <c r="R770" s="13">
        <f>J770-Q770</f>
        <v>189</v>
      </c>
      <c r="S770" s="13">
        <f>(E770*0.5)</f>
        <v>7.5</v>
      </c>
      <c r="T770" s="15">
        <f>J770*0.5</f>
        <v>135</v>
      </c>
      <c r="U770" s="16">
        <f>J770-T770</f>
        <v>135</v>
      </c>
      <c r="V770" s="17">
        <f>U770/D770</f>
        <v>7.5</v>
      </c>
      <c r="W770" s="17">
        <f>D770*V770</f>
        <v>135</v>
      </c>
      <c r="X770" s="18" t="s">
        <v>1538</v>
      </c>
      <c r="Y770" s="19">
        <v>11</v>
      </c>
      <c r="Z770" s="19">
        <v>11.2</v>
      </c>
      <c r="AA770" s="19">
        <v>20.2</v>
      </c>
      <c r="AB770" s="19"/>
      <c r="AC770" s="19"/>
      <c r="AD770" s="10">
        <f>V770/1.23</f>
        <v>6.097560975609756</v>
      </c>
      <c r="AE770" s="10">
        <f>AD770*1.1</f>
        <v>6.707317073170732</v>
      </c>
      <c r="AF770" s="20">
        <f>AE770/4.55</f>
        <v>1.4741356204770841</v>
      </c>
      <c r="AG770" s="20">
        <f>AF770*D770</f>
        <v>26.534441168587513</v>
      </c>
    </row>
    <row r="771" spans="1:33" ht="12.75">
      <c r="A771" s="10" t="s">
        <v>19</v>
      </c>
      <c r="B771" s="12">
        <v>3165140385732</v>
      </c>
      <c r="C771" s="13" t="s">
        <v>1539</v>
      </c>
      <c r="D771" s="13">
        <v>3</v>
      </c>
      <c r="E771" s="13">
        <v>38</v>
      </c>
      <c r="F771" s="14">
        <f>E771/1.23</f>
        <v>30.89430894308943</v>
      </c>
      <c r="G771" s="13">
        <f>F771*1.1</f>
        <v>33.983739837398375</v>
      </c>
      <c r="H771" s="14">
        <f>G771/4.55</f>
        <v>7.468953810417226</v>
      </c>
      <c r="I771" s="13">
        <f>(E771*0.3)</f>
        <v>11.400000000000002</v>
      </c>
      <c r="J771" s="13">
        <f>D771*E771</f>
        <v>114</v>
      </c>
      <c r="K771" s="13">
        <f>E771-I771</f>
        <v>26.599999999999998</v>
      </c>
      <c r="L771" s="13">
        <f>K771/1.23</f>
        <v>21.6260162601626</v>
      </c>
      <c r="M771" s="13">
        <f>L771*1.1</f>
        <v>23.788617886178862</v>
      </c>
      <c r="N771" s="14">
        <f>D771*H771</f>
        <v>22.406861431251677</v>
      </c>
      <c r="O771" s="14">
        <f>M771/4.55</f>
        <v>5.228267667292058</v>
      </c>
      <c r="P771" s="14">
        <f>D771*O771</f>
        <v>15.684803001876173</v>
      </c>
      <c r="Q771" s="13">
        <f>J771*0.3</f>
        <v>34.2</v>
      </c>
      <c r="R771" s="13">
        <f>J771-Q771</f>
        <v>79.8</v>
      </c>
      <c r="S771" s="13">
        <f>(E771*0.5)</f>
        <v>19</v>
      </c>
      <c r="T771" s="15">
        <f>J771*0.5</f>
        <v>57</v>
      </c>
      <c r="U771" s="16">
        <f>J771-T771</f>
        <v>57</v>
      </c>
      <c r="V771" s="17">
        <f>U771/D771</f>
        <v>19</v>
      </c>
      <c r="W771" s="17">
        <f>D771*V771</f>
        <v>57</v>
      </c>
      <c r="X771" s="18" t="s">
        <v>1540</v>
      </c>
      <c r="Y771" s="19">
        <v>12</v>
      </c>
      <c r="Z771" s="19"/>
      <c r="AA771" s="19"/>
      <c r="AB771" s="19"/>
      <c r="AC771" s="19"/>
      <c r="AD771" s="10">
        <f>V771/1.23</f>
        <v>15.447154471544716</v>
      </c>
      <c r="AE771" s="10">
        <f>AD771*1.1</f>
        <v>16.991869918699187</v>
      </c>
      <c r="AF771" s="20">
        <f>AE771/4.55</f>
        <v>3.734476905208613</v>
      </c>
      <c r="AG771" s="20">
        <f>AF771*D771</f>
        <v>11.203430715625839</v>
      </c>
    </row>
    <row r="772" spans="1:33" ht="12.75">
      <c r="A772" s="10" t="s">
        <v>19</v>
      </c>
      <c r="B772" s="12">
        <v>3165140385725</v>
      </c>
      <c r="C772" s="13" t="s">
        <v>1541</v>
      </c>
      <c r="D772" s="13">
        <v>7</v>
      </c>
      <c r="E772" s="13">
        <v>32.49</v>
      </c>
      <c r="F772" s="14">
        <f>E772/1.23</f>
        <v>26.414634146341466</v>
      </c>
      <c r="G772" s="13">
        <f>F772*1.1</f>
        <v>29.056097560975616</v>
      </c>
      <c r="H772" s="14">
        <f>G772/4.55</f>
        <v>6.385955507906729</v>
      </c>
      <c r="I772" s="13">
        <f>(E772*0.3)</f>
        <v>9.747000000000002</v>
      </c>
      <c r="J772" s="13">
        <f>D772*E772</f>
        <v>227.43</v>
      </c>
      <c r="K772" s="13">
        <f>E772-I772</f>
        <v>22.743000000000002</v>
      </c>
      <c r="L772" s="13">
        <f>K772/1.23</f>
        <v>18.490243902439026</v>
      </c>
      <c r="M772" s="13">
        <f>L772*1.1</f>
        <v>20.33926829268293</v>
      </c>
      <c r="N772" s="14">
        <f>D772*H772</f>
        <v>44.701688555347104</v>
      </c>
      <c r="O772" s="14">
        <f>M772/4.55</f>
        <v>4.47016885553471</v>
      </c>
      <c r="P772" s="14">
        <f>D772*O772</f>
        <v>31.29118198874297</v>
      </c>
      <c r="Q772" s="13">
        <f>J772*0.3</f>
        <v>68.22900000000001</v>
      </c>
      <c r="R772" s="13">
        <f>J772-Q772</f>
        <v>159.201</v>
      </c>
      <c r="S772" s="13">
        <f>(E772*0.5)</f>
        <v>16.245</v>
      </c>
      <c r="T772" s="15">
        <f>J772*0.5</f>
        <v>113.715</v>
      </c>
      <c r="U772" s="16">
        <f>J772-T772</f>
        <v>113.715</v>
      </c>
      <c r="V772" s="17">
        <f>U772/D772</f>
        <v>16.245</v>
      </c>
      <c r="W772" s="17">
        <f>D772*V772</f>
        <v>113.715</v>
      </c>
      <c r="X772" s="18" t="s">
        <v>1542</v>
      </c>
      <c r="Y772" s="19">
        <v>10</v>
      </c>
      <c r="Z772" s="19">
        <v>10.1</v>
      </c>
      <c r="AA772" s="19">
        <v>26</v>
      </c>
      <c r="AB772" s="19"/>
      <c r="AC772" s="19"/>
      <c r="AD772" s="10">
        <f>V772/1.23</f>
        <v>13.207317073170733</v>
      </c>
      <c r="AE772" s="10">
        <f>AD772*1.1</f>
        <v>14.528048780487808</v>
      </c>
      <c r="AF772" s="20">
        <f>AE772/4.55</f>
        <v>3.1929777539533646</v>
      </c>
      <c r="AG772" s="20">
        <f>AF772*D772</f>
        <v>22.350844277673552</v>
      </c>
    </row>
    <row r="773" spans="1:33" ht="12.75">
      <c r="A773" s="10" t="s">
        <v>19</v>
      </c>
      <c r="B773" s="12">
        <v>3165140385589</v>
      </c>
      <c r="C773" s="13" t="s">
        <v>1543</v>
      </c>
      <c r="D773" s="13">
        <v>3</v>
      </c>
      <c r="E773" s="13">
        <v>16</v>
      </c>
      <c r="F773" s="14">
        <f>E773/1.23</f>
        <v>13.008130081300813</v>
      </c>
      <c r="G773" s="13">
        <f>F773*1.1</f>
        <v>14.308943089430896</v>
      </c>
      <c r="H773" s="14">
        <f>G773/4.55</f>
        <v>3.1448226570177793</v>
      </c>
      <c r="I773" s="13">
        <f>(E773*0.3)</f>
        <v>4.800000000000001</v>
      </c>
      <c r="J773" s="13">
        <f>D773*E773</f>
        <v>48</v>
      </c>
      <c r="K773" s="13">
        <f>E773-I773</f>
        <v>11.2</v>
      </c>
      <c r="L773" s="13">
        <f>K773/1.23</f>
        <v>9.105691056910569</v>
      </c>
      <c r="M773" s="13">
        <f>L773*1.1</f>
        <v>10.016260162601627</v>
      </c>
      <c r="N773" s="14">
        <f>D773*H773</f>
        <v>9.434467971053337</v>
      </c>
      <c r="O773" s="14">
        <f>M773/4.55</f>
        <v>2.2013758599124458</v>
      </c>
      <c r="P773" s="14">
        <f>D773*O773</f>
        <v>6.604127579737337</v>
      </c>
      <c r="Q773" s="13">
        <f>J773*0.3</f>
        <v>14.400000000000002</v>
      </c>
      <c r="R773" s="13">
        <f>J773-Q773</f>
        <v>33.599999999999994</v>
      </c>
      <c r="S773" s="13">
        <f>(E773*0.5)</f>
        <v>8</v>
      </c>
      <c r="T773" s="15">
        <f>J773*0.5</f>
        <v>24</v>
      </c>
      <c r="U773" s="16">
        <f>J773-T773</f>
        <v>24</v>
      </c>
      <c r="V773" s="17">
        <f>U773/D773</f>
        <v>8</v>
      </c>
      <c r="W773" s="17">
        <f>D773*V773</f>
        <v>24</v>
      </c>
      <c r="X773" s="18" t="s">
        <v>1544</v>
      </c>
      <c r="Y773" s="19">
        <v>10</v>
      </c>
      <c r="Z773" s="19">
        <v>11.3</v>
      </c>
      <c r="AA773" s="19"/>
      <c r="AB773" s="19"/>
      <c r="AC773" s="19"/>
      <c r="AD773" s="10">
        <f>V773/1.23</f>
        <v>6.504065040650406</v>
      </c>
      <c r="AE773" s="10">
        <f>AD773*1.1</f>
        <v>7.154471544715448</v>
      </c>
      <c r="AF773" s="20">
        <f>AE773/4.55</f>
        <v>1.5724113285088896</v>
      </c>
      <c r="AG773" s="20">
        <f>AF773*D773</f>
        <v>4.7172339855266685</v>
      </c>
    </row>
    <row r="774" spans="1:33" ht="12.75">
      <c r="A774" s="10" t="s">
        <v>19</v>
      </c>
      <c r="B774" s="12">
        <v>3165140764292</v>
      </c>
      <c r="C774" s="13" t="s">
        <v>1545</v>
      </c>
      <c r="D774" s="13">
        <v>3</v>
      </c>
      <c r="E774" s="13">
        <v>44</v>
      </c>
      <c r="F774" s="14">
        <f>E774/1.23</f>
        <v>35.77235772357724</v>
      </c>
      <c r="G774" s="13">
        <f>F774*1.1</f>
        <v>39.34959349593496</v>
      </c>
      <c r="H774" s="14">
        <f>G774/4.55</f>
        <v>8.648262306798893</v>
      </c>
      <c r="I774" s="13">
        <f>(E774*0.3)</f>
        <v>13.200000000000003</v>
      </c>
      <c r="J774" s="13">
        <f>D774*E774</f>
        <v>132</v>
      </c>
      <c r="K774" s="13">
        <f>E774-I774</f>
        <v>30.799999999999997</v>
      </c>
      <c r="L774" s="13">
        <f>K774/1.23</f>
        <v>25.040650406504064</v>
      </c>
      <c r="M774" s="13">
        <f>L774*1.1</f>
        <v>27.544715447154474</v>
      </c>
      <c r="N774" s="14">
        <f>D774*H774</f>
        <v>25.94478692039668</v>
      </c>
      <c r="O774" s="14">
        <f>M774/4.55</f>
        <v>6.053783614759225</v>
      </c>
      <c r="P774" s="14">
        <f>D774*O774</f>
        <v>18.161350844277674</v>
      </c>
      <c r="Q774" s="13">
        <f>J774*0.3</f>
        <v>39.60000000000001</v>
      </c>
      <c r="R774" s="13">
        <f>J774-Q774</f>
        <v>92.39999999999999</v>
      </c>
      <c r="S774" s="13">
        <f>(E774*0.5)</f>
        <v>22</v>
      </c>
      <c r="T774" s="15">
        <f>J774*0.5</f>
        <v>66</v>
      </c>
      <c r="U774" s="16">
        <f>J774-T774</f>
        <v>66</v>
      </c>
      <c r="V774" s="17">
        <f>U774/D774</f>
        <v>22</v>
      </c>
      <c r="W774" s="17">
        <f>D774*V774</f>
        <v>66</v>
      </c>
      <c r="X774" s="18" t="s">
        <v>1546</v>
      </c>
      <c r="Y774" s="19">
        <v>10</v>
      </c>
      <c r="Z774" s="19">
        <v>10.1</v>
      </c>
      <c r="AA774" s="19"/>
      <c r="AB774" s="19"/>
      <c r="AC774" s="19"/>
      <c r="AD774" s="10">
        <f>V774/1.23</f>
        <v>17.88617886178862</v>
      </c>
      <c r="AE774" s="10">
        <f>AD774*1.1</f>
        <v>19.67479674796748</v>
      </c>
      <c r="AF774" s="20">
        <f>AE774/4.55</f>
        <v>4.324131153399446</v>
      </c>
      <c r="AG774" s="20">
        <f>AF774*D774</f>
        <v>12.97239346019834</v>
      </c>
    </row>
    <row r="775" spans="1:33" ht="12.75">
      <c r="A775" s="10" t="s">
        <v>19</v>
      </c>
      <c r="B775" s="12">
        <v>3165140385565</v>
      </c>
      <c r="C775" s="13" t="s">
        <v>1547</v>
      </c>
      <c r="D775" s="13">
        <v>3</v>
      </c>
      <c r="E775" s="13">
        <v>13</v>
      </c>
      <c r="F775" s="14">
        <f>E775/1.23</f>
        <v>10.56910569105691</v>
      </c>
      <c r="G775" s="13">
        <f>F775*1.1</f>
        <v>11.626016260162602</v>
      </c>
      <c r="H775" s="14">
        <f>G775/4.55</f>
        <v>2.5551684088269457</v>
      </c>
      <c r="I775" s="13">
        <f>(E775*0.3)</f>
        <v>3.9000000000000004</v>
      </c>
      <c r="J775" s="13">
        <f>D775*E775</f>
        <v>39</v>
      </c>
      <c r="K775" s="13">
        <f>E775-I775</f>
        <v>9.1</v>
      </c>
      <c r="L775" s="13">
        <f>K775/1.23</f>
        <v>7.3983739837398375</v>
      </c>
      <c r="M775" s="13">
        <f>L775*1.1</f>
        <v>8.138211382113822</v>
      </c>
      <c r="N775" s="14">
        <f>D775*H775</f>
        <v>7.665505226480837</v>
      </c>
      <c r="O775" s="14">
        <f>M775/4.55</f>
        <v>1.788617886178862</v>
      </c>
      <c r="P775" s="14">
        <f>D775*O775</f>
        <v>5.365853658536586</v>
      </c>
      <c r="Q775" s="13">
        <f>J775*0.3</f>
        <v>11.700000000000001</v>
      </c>
      <c r="R775" s="13">
        <f>J775-Q775</f>
        <v>27.299999999999997</v>
      </c>
      <c r="S775" s="13">
        <f>(E775*0.5)</f>
        <v>6.5</v>
      </c>
      <c r="T775" s="15">
        <f>J775*0.5</f>
        <v>19.5</v>
      </c>
      <c r="U775" s="16">
        <f>J775-T775</f>
        <v>19.5</v>
      </c>
      <c r="V775" s="17">
        <f>U775/D775</f>
        <v>6.5</v>
      </c>
      <c r="W775" s="17">
        <f>D775*V775</f>
        <v>19.5</v>
      </c>
      <c r="X775" s="18" t="s">
        <v>1548</v>
      </c>
      <c r="Y775" s="19">
        <v>10</v>
      </c>
      <c r="Z775" s="19">
        <v>10.1</v>
      </c>
      <c r="AA775" s="19"/>
      <c r="AB775" s="19"/>
      <c r="AC775" s="19"/>
      <c r="AD775" s="10">
        <f>V775/1.23</f>
        <v>5.284552845528455</v>
      </c>
      <c r="AE775" s="10">
        <f>AD775*1.1</f>
        <v>5.813008130081301</v>
      </c>
      <c r="AF775" s="20">
        <f>AE775/4.55</f>
        <v>1.2775842044134729</v>
      </c>
      <c r="AG775" s="20">
        <f>AF775*D775</f>
        <v>3.8327526132404186</v>
      </c>
    </row>
    <row r="776" spans="1:33" ht="12.75">
      <c r="A776" s="10" t="s">
        <v>19</v>
      </c>
      <c r="B776" s="12">
        <v>3165140385572</v>
      </c>
      <c r="C776" s="13" t="s">
        <v>1549</v>
      </c>
      <c r="D776" s="13">
        <v>4</v>
      </c>
      <c r="E776" s="13">
        <v>15</v>
      </c>
      <c r="F776" s="14">
        <f>E776/1.23</f>
        <v>12.195121951219512</v>
      </c>
      <c r="G776" s="13">
        <f>F776*1.1</f>
        <v>13.414634146341465</v>
      </c>
      <c r="H776" s="14">
        <f>G776/4.55</f>
        <v>2.9482712409541683</v>
      </c>
      <c r="I776" s="13">
        <f>(E776*0.3)</f>
        <v>4.500000000000001</v>
      </c>
      <c r="J776" s="13">
        <f>D776*E776</f>
        <v>60</v>
      </c>
      <c r="K776" s="13">
        <f>E776-I776</f>
        <v>10.5</v>
      </c>
      <c r="L776" s="13">
        <f>K776/1.23</f>
        <v>8.536585365853659</v>
      </c>
      <c r="M776" s="13">
        <f>L776*1.1</f>
        <v>9.390243902439027</v>
      </c>
      <c r="N776" s="14">
        <f>D776*H776</f>
        <v>11.793084963816673</v>
      </c>
      <c r="O776" s="14">
        <f>M776/4.55</f>
        <v>2.063789868667918</v>
      </c>
      <c r="P776" s="14">
        <f>D776*O776</f>
        <v>8.255159474671672</v>
      </c>
      <c r="Q776" s="13">
        <f>J776*0.3</f>
        <v>18.000000000000004</v>
      </c>
      <c r="R776" s="13">
        <f>J776-Q776</f>
        <v>42</v>
      </c>
      <c r="S776" s="13">
        <f>(E776*0.5)</f>
        <v>7.5</v>
      </c>
      <c r="T776" s="15">
        <f>J776*0.5</f>
        <v>30</v>
      </c>
      <c r="U776" s="16">
        <f>J776-T776</f>
        <v>30</v>
      </c>
      <c r="V776" s="17">
        <f>U776/D776</f>
        <v>7.5</v>
      </c>
      <c r="W776" s="17">
        <f>D776*V776</f>
        <v>30</v>
      </c>
      <c r="X776" s="18" t="s">
        <v>1550</v>
      </c>
      <c r="Y776" s="19">
        <v>10</v>
      </c>
      <c r="Z776" s="19">
        <v>11.3</v>
      </c>
      <c r="AA776" s="19"/>
      <c r="AB776" s="19"/>
      <c r="AC776" s="19"/>
      <c r="AD776" s="10">
        <f>V776/1.23</f>
        <v>6.097560975609756</v>
      </c>
      <c r="AE776" s="10">
        <f>AD776*1.1</f>
        <v>6.707317073170732</v>
      </c>
      <c r="AF776" s="20">
        <f>AE776/4.55</f>
        <v>1.4741356204770841</v>
      </c>
      <c r="AG776" s="20">
        <f>AF776*D776</f>
        <v>5.8965424819083365</v>
      </c>
    </row>
    <row r="777" spans="1:33" ht="12.75">
      <c r="A777" s="10" t="s">
        <v>19</v>
      </c>
      <c r="B777" s="12">
        <v>3165140385633</v>
      </c>
      <c r="C777" s="13" t="s">
        <v>1551</v>
      </c>
      <c r="D777" s="13">
        <v>2</v>
      </c>
      <c r="E777" s="13">
        <v>29</v>
      </c>
      <c r="F777" s="14">
        <f>E777/1.23</f>
        <v>23.577235772357724</v>
      </c>
      <c r="G777" s="13">
        <f>F777*1.1</f>
        <v>25.9349593495935</v>
      </c>
      <c r="H777" s="14">
        <f>G777/4.55</f>
        <v>5.699991065844725</v>
      </c>
      <c r="I777" s="13">
        <f>(E777*0.3)</f>
        <v>8.700000000000001</v>
      </c>
      <c r="J777" s="13">
        <f>D777*E777</f>
        <v>58</v>
      </c>
      <c r="K777" s="13">
        <f>E777-I777</f>
        <v>20.299999999999997</v>
      </c>
      <c r="L777" s="13">
        <f>K777/1.23</f>
        <v>16.504065040650403</v>
      </c>
      <c r="M777" s="13">
        <f>L777*1.1</f>
        <v>18.154471544715445</v>
      </c>
      <c r="N777" s="14">
        <f>D777*H777</f>
        <v>11.39998213168945</v>
      </c>
      <c r="O777" s="14">
        <f>M777/4.55</f>
        <v>3.9899937460913066</v>
      </c>
      <c r="P777" s="14">
        <f>D777*O777</f>
        <v>7.979987492182613</v>
      </c>
      <c r="Q777" s="13">
        <f>J777*0.3</f>
        <v>17.400000000000002</v>
      </c>
      <c r="R777" s="13">
        <f>J777-Q777</f>
        <v>40.599999999999994</v>
      </c>
      <c r="S777" s="13">
        <f>(E777*0.5)</f>
        <v>14.5</v>
      </c>
      <c r="T777" s="15">
        <f>J777*0.5</f>
        <v>29</v>
      </c>
      <c r="U777" s="16">
        <f>J777-T777</f>
        <v>29</v>
      </c>
      <c r="V777" s="17">
        <f>U777/D777</f>
        <v>14.5</v>
      </c>
      <c r="W777" s="17">
        <f>D777*V777</f>
        <v>29</v>
      </c>
      <c r="X777" s="18" t="s">
        <v>1552</v>
      </c>
      <c r="Y777" s="19">
        <v>10</v>
      </c>
      <c r="Z777" s="19">
        <v>10.1</v>
      </c>
      <c r="AA777" s="19"/>
      <c r="AB777" s="19"/>
      <c r="AC777" s="19"/>
      <c r="AD777" s="10">
        <f>V777/1.23</f>
        <v>11.788617886178862</v>
      </c>
      <c r="AE777" s="10">
        <f>AD777*1.1</f>
        <v>12.96747967479675</v>
      </c>
      <c r="AF777" s="20">
        <f>AE777/4.55</f>
        <v>2.8499955329223625</v>
      </c>
      <c r="AG777" s="20">
        <f>AF777*D777</f>
        <v>5.699991065844725</v>
      </c>
    </row>
    <row r="778" spans="1:33" ht="12.75">
      <c r="A778" s="10" t="s">
        <v>19</v>
      </c>
      <c r="B778" s="12">
        <v>3165140385619</v>
      </c>
      <c r="C778" s="13" t="s">
        <v>1553</v>
      </c>
      <c r="D778" s="13">
        <v>4</v>
      </c>
      <c r="E778" s="13">
        <v>24.89</v>
      </c>
      <c r="F778" s="14">
        <f>E778/1.23</f>
        <v>20.23577235772358</v>
      </c>
      <c r="G778" s="13">
        <f>F778*1.1</f>
        <v>22.25934959349594</v>
      </c>
      <c r="H778" s="14">
        <f>G778/4.55</f>
        <v>4.892164745823284</v>
      </c>
      <c r="I778" s="13">
        <f>(E778*0.3)</f>
        <v>7.467000000000001</v>
      </c>
      <c r="J778" s="13">
        <f>D778*E778</f>
        <v>99.56</v>
      </c>
      <c r="K778" s="13">
        <f>E778-I778</f>
        <v>17.423</v>
      </c>
      <c r="L778" s="13">
        <f>K778/1.23</f>
        <v>14.165040650406503</v>
      </c>
      <c r="M778" s="13">
        <f>L778*1.1</f>
        <v>15.581544715447155</v>
      </c>
      <c r="N778" s="14">
        <f>D778*H778</f>
        <v>19.568658983293137</v>
      </c>
      <c r="O778" s="14">
        <f>M778/4.55</f>
        <v>3.424515322076298</v>
      </c>
      <c r="P778" s="14">
        <f>D778*O778</f>
        <v>13.698061288305192</v>
      </c>
      <c r="Q778" s="13">
        <f>J778*0.3</f>
        <v>29.868000000000006</v>
      </c>
      <c r="R778" s="13">
        <f>J778-Q778</f>
        <v>69.692</v>
      </c>
      <c r="S778" s="13">
        <f>(E778*0.5)</f>
        <v>12.445</v>
      </c>
      <c r="T778" s="15">
        <f>J778*0.5</f>
        <v>49.78</v>
      </c>
      <c r="U778" s="16">
        <f>J778-T778</f>
        <v>49.78</v>
      </c>
      <c r="V778" s="17">
        <f>U778/D778</f>
        <v>12.445</v>
      </c>
      <c r="W778" s="17">
        <f>D778*V778</f>
        <v>49.78</v>
      </c>
      <c r="X778" s="18" t="s">
        <v>1554</v>
      </c>
      <c r="Y778" s="19">
        <v>10</v>
      </c>
      <c r="Z778" s="19">
        <v>11.3</v>
      </c>
      <c r="AA778" s="19"/>
      <c r="AB778" s="19"/>
      <c r="AC778" s="19"/>
      <c r="AD778" s="10">
        <f>V778/1.23</f>
        <v>10.11788617886179</v>
      </c>
      <c r="AE778" s="10">
        <f>AD778*1.1</f>
        <v>11.12967479674797</v>
      </c>
      <c r="AF778" s="20">
        <f>AE778/4.55</f>
        <v>2.446082372911642</v>
      </c>
      <c r="AG778" s="20">
        <f>AF778*D778</f>
        <v>9.784329491646568</v>
      </c>
    </row>
    <row r="779" spans="1:33" ht="12.75">
      <c r="A779" s="10" t="s">
        <v>19</v>
      </c>
      <c r="B779" s="12">
        <v>3165140385695</v>
      </c>
      <c r="C779" s="13" t="s">
        <v>1555</v>
      </c>
      <c r="D779" s="13">
        <v>2</v>
      </c>
      <c r="E779" s="13">
        <v>65</v>
      </c>
      <c r="F779" s="14">
        <f>E779/1.23</f>
        <v>52.84552845528455</v>
      </c>
      <c r="G779" s="13">
        <f>F779*1.1</f>
        <v>58.13008130081301</v>
      </c>
      <c r="H779" s="14">
        <f>G779/4.55</f>
        <v>12.775842044134729</v>
      </c>
      <c r="I779" s="13">
        <f>(E779*0.3)</f>
        <v>19.500000000000004</v>
      </c>
      <c r="J779" s="13">
        <f>D779*E779</f>
        <v>130</v>
      </c>
      <c r="K779" s="13">
        <f>E779-I779</f>
        <v>45.5</v>
      </c>
      <c r="L779" s="13">
        <f>K779/1.23</f>
        <v>36.99186991869919</v>
      </c>
      <c r="M779" s="13">
        <f>L779*1.1</f>
        <v>40.69105691056911</v>
      </c>
      <c r="N779" s="14">
        <f>D779*H779</f>
        <v>25.551684088269457</v>
      </c>
      <c r="O779" s="14">
        <f>M779/4.55</f>
        <v>8.943089430894311</v>
      </c>
      <c r="P779" s="14">
        <f>D779*O779</f>
        <v>17.886178861788622</v>
      </c>
      <c r="Q779" s="13">
        <f>J779*0.3</f>
        <v>39.00000000000001</v>
      </c>
      <c r="R779" s="13">
        <f>J779-Q779</f>
        <v>91</v>
      </c>
      <c r="S779" s="13">
        <f>(E779*0.5)</f>
        <v>32.5</v>
      </c>
      <c r="T779" s="15">
        <f>J779*0.5</f>
        <v>65</v>
      </c>
      <c r="U779" s="16">
        <f>J779-T779</f>
        <v>65</v>
      </c>
      <c r="V779" s="17">
        <f>U779/D779</f>
        <v>32.5</v>
      </c>
      <c r="W779" s="17">
        <f>D779*V779</f>
        <v>65</v>
      </c>
      <c r="X779" s="18" t="s">
        <v>1556</v>
      </c>
      <c r="Y779" s="19">
        <v>10</v>
      </c>
      <c r="Z779" s="19"/>
      <c r="AA779" s="19"/>
      <c r="AB779" s="19"/>
      <c r="AC779" s="19"/>
      <c r="AD779" s="10">
        <f>V779/1.23</f>
        <v>26.422764227642276</v>
      </c>
      <c r="AE779" s="10">
        <f>AD779*1.1</f>
        <v>29.065040650406505</v>
      </c>
      <c r="AF779" s="20">
        <f>AE779/4.55</f>
        <v>6.387921022067364</v>
      </c>
      <c r="AG779" s="20">
        <f>AF779*D779</f>
        <v>12.775842044134729</v>
      </c>
    </row>
    <row r="780" spans="1:33" ht="12.75">
      <c r="A780" s="10" t="s">
        <v>19</v>
      </c>
      <c r="B780" s="12">
        <v>3165140764056</v>
      </c>
      <c r="C780" s="13" t="s">
        <v>1557</v>
      </c>
      <c r="D780" s="13">
        <v>7</v>
      </c>
      <c r="E780" s="13">
        <v>55</v>
      </c>
      <c r="F780" s="14">
        <f>E780/1.23</f>
        <v>44.71544715447155</v>
      </c>
      <c r="G780" s="13">
        <f>F780*1.1</f>
        <v>49.18699186991871</v>
      </c>
      <c r="H780" s="14">
        <f>G780/4.55</f>
        <v>10.810327883498617</v>
      </c>
      <c r="I780" s="13">
        <f>(E780*0.3)</f>
        <v>16.500000000000004</v>
      </c>
      <c r="J780" s="13">
        <f>D780*E780</f>
        <v>385</v>
      </c>
      <c r="K780" s="13">
        <f>E780-I780</f>
        <v>38.5</v>
      </c>
      <c r="L780" s="13">
        <f>K780/1.23</f>
        <v>31.30081300813008</v>
      </c>
      <c r="M780" s="13">
        <f>L780*1.1</f>
        <v>34.430894308943095</v>
      </c>
      <c r="N780" s="14">
        <f>D780*H780</f>
        <v>75.67229518449032</v>
      </c>
      <c r="O780" s="14">
        <f>M780/4.55</f>
        <v>7.567229518449032</v>
      </c>
      <c r="P780" s="14">
        <f>D780*O780</f>
        <v>52.97060662914323</v>
      </c>
      <c r="Q780" s="13">
        <f>J780*0.3</f>
        <v>115.50000000000001</v>
      </c>
      <c r="R780" s="13">
        <f>J780-Q780</f>
        <v>269.5</v>
      </c>
      <c r="S780" s="13">
        <f>(E780*0.5)</f>
        <v>27.5</v>
      </c>
      <c r="T780" s="15">
        <f>J780*0.5</f>
        <v>192.5</v>
      </c>
      <c r="U780" s="16">
        <f>J780-T780</f>
        <v>192.5</v>
      </c>
      <c r="V780" s="17">
        <f>U780/D780</f>
        <v>27.5</v>
      </c>
      <c r="W780" s="17">
        <f>D780*V780</f>
        <v>192.5</v>
      </c>
      <c r="X780" s="18" t="s">
        <v>1558</v>
      </c>
      <c r="Y780" s="19">
        <v>10</v>
      </c>
      <c r="Z780" s="19"/>
      <c r="AA780" s="19"/>
      <c r="AB780" s="19"/>
      <c r="AC780" s="19"/>
      <c r="AD780" s="10">
        <f>V780/1.23</f>
        <v>22.357723577235774</v>
      </c>
      <c r="AE780" s="10">
        <f>AD780*1.1</f>
        <v>24.593495934959353</v>
      </c>
      <c r="AF780" s="20">
        <f>AE780/4.55</f>
        <v>5.405163941749309</v>
      </c>
      <c r="AG780" s="20">
        <f>AF780*D780</f>
        <v>37.83614759224516</v>
      </c>
    </row>
    <row r="781" spans="1:33" ht="12.75">
      <c r="A781" s="10" t="s">
        <v>19</v>
      </c>
      <c r="B781" s="12">
        <v>3165140764032</v>
      </c>
      <c r="C781" s="13" t="s">
        <v>1559</v>
      </c>
      <c r="D781" s="13">
        <v>4</v>
      </c>
      <c r="E781" s="13">
        <v>40</v>
      </c>
      <c r="F781" s="14">
        <f>E781/1.23</f>
        <v>32.520325203252035</v>
      </c>
      <c r="G781" s="13">
        <f>F781*1.1</f>
        <v>35.772357723577244</v>
      </c>
      <c r="H781" s="14">
        <f>G781/4.55</f>
        <v>7.86205664254445</v>
      </c>
      <c r="I781" s="13">
        <f>(E781*0.3)</f>
        <v>12.000000000000002</v>
      </c>
      <c r="J781" s="13">
        <f>D781*E781</f>
        <v>160</v>
      </c>
      <c r="K781" s="13">
        <f>E781-I781</f>
        <v>28</v>
      </c>
      <c r="L781" s="13">
        <f>K781/1.23</f>
        <v>22.764227642276424</v>
      </c>
      <c r="M781" s="13">
        <f>L781*1.1</f>
        <v>25.040650406504067</v>
      </c>
      <c r="N781" s="14">
        <f>D781*H781</f>
        <v>31.4482265701778</v>
      </c>
      <c r="O781" s="14">
        <f>M781/4.55</f>
        <v>5.5034396497811136</v>
      </c>
      <c r="P781" s="14">
        <f>D781*O781</f>
        <v>22.013758599124454</v>
      </c>
      <c r="Q781" s="13">
        <f>J781*0.3</f>
        <v>48.00000000000001</v>
      </c>
      <c r="R781" s="13">
        <f>J781-Q781</f>
        <v>112</v>
      </c>
      <c r="S781" s="13">
        <f>(E781*0.5)</f>
        <v>20</v>
      </c>
      <c r="T781" s="15">
        <f>J781*0.5</f>
        <v>80</v>
      </c>
      <c r="U781" s="16">
        <f>J781-T781</f>
        <v>80</v>
      </c>
      <c r="V781" s="17">
        <f>U781/D781</f>
        <v>20</v>
      </c>
      <c r="W781" s="17">
        <f>D781*V781</f>
        <v>80</v>
      </c>
      <c r="X781" s="18" t="s">
        <v>1560</v>
      </c>
      <c r="Y781" s="19">
        <v>10</v>
      </c>
      <c r="Z781" s="19"/>
      <c r="AA781" s="19"/>
      <c r="AB781" s="19"/>
      <c r="AC781" s="19"/>
      <c r="AD781" s="10">
        <f>V781/1.23</f>
        <v>16.260162601626018</v>
      </c>
      <c r="AE781" s="10">
        <f>AD781*1.1</f>
        <v>17.886178861788622</v>
      </c>
      <c r="AF781" s="20">
        <f>AE781/4.55</f>
        <v>3.931028321272225</v>
      </c>
      <c r="AG781" s="20">
        <f>AF781*D781</f>
        <v>15.7241132850889</v>
      </c>
    </row>
    <row r="782" spans="1:33" ht="12.75">
      <c r="A782" s="10" t="s">
        <v>19</v>
      </c>
      <c r="B782" s="12">
        <v>3165140764315</v>
      </c>
      <c r="C782" s="13" t="s">
        <v>1561</v>
      </c>
      <c r="D782" s="13">
        <v>3</v>
      </c>
      <c r="E782" s="13">
        <v>49</v>
      </c>
      <c r="F782" s="14">
        <f>E782/1.23</f>
        <v>39.83739837398374</v>
      </c>
      <c r="G782" s="13">
        <f>F782*1.1</f>
        <v>43.82113821138211</v>
      </c>
      <c r="H782" s="14">
        <f>G782/4.55</f>
        <v>9.631019387116948</v>
      </c>
      <c r="I782" s="13">
        <f>(E782*0.3)</f>
        <v>14.700000000000003</v>
      </c>
      <c r="J782" s="13">
        <f>D782*E782</f>
        <v>147</v>
      </c>
      <c r="K782" s="13">
        <f>E782-I782</f>
        <v>34.3</v>
      </c>
      <c r="L782" s="13">
        <f>K782/1.23</f>
        <v>27.886178861788615</v>
      </c>
      <c r="M782" s="13">
        <f>L782*1.1</f>
        <v>30.674796747967477</v>
      </c>
      <c r="N782" s="14">
        <f>D782*H782</f>
        <v>28.893058161350844</v>
      </c>
      <c r="O782" s="14">
        <f>M782/4.55</f>
        <v>6.741713570981863</v>
      </c>
      <c r="P782" s="14">
        <f>D782*O782</f>
        <v>20.22514071294559</v>
      </c>
      <c r="Q782" s="13">
        <f>J782*0.3</f>
        <v>44.10000000000001</v>
      </c>
      <c r="R782" s="13">
        <f>J782-Q782</f>
        <v>102.89999999999999</v>
      </c>
      <c r="S782" s="13">
        <f>(E782*0.5)</f>
        <v>24.5</v>
      </c>
      <c r="T782" s="15">
        <f>J782*0.5</f>
        <v>73.5</v>
      </c>
      <c r="U782" s="16">
        <f>J782-T782</f>
        <v>73.5</v>
      </c>
      <c r="V782" s="17">
        <f>U782/D782</f>
        <v>24.5</v>
      </c>
      <c r="W782" s="17">
        <f>D782*V782</f>
        <v>73.5</v>
      </c>
      <c r="X782" s="18" t="s">
        <v>1562</v>
      </c>
      <c r="Y782" s="19">
        <v>10</v>
      </c>
      <c r="Z782" s="19">
        <v>10.1</v>
      </c>
      <c r="AA782" s="19"/>
      <c r="AB782" s="19"/>
      <c r="AC782" s="19"/>
      <c r="AD782" s="10">
        <f>V782/1.23</f>
        <v>19.91869918699187</v>
      </c>
      <c r="AE782" s="10">
        <f>AD782*1.1</f>
        <v>21.910569105691057</v>
      </c>
      <c r="AF782" s="20">
        <f>AE782/4.55</f>
        <v>4.815509693558474</v>
      </c>
      <c r="AG782" s="20">
        <f>AF782*D782</f>
        <v>14.446529080675422</v>
      </c>
    </row>
    <row r="783" spans="1:33" ht="12.75">
      <c r="A783" s="10" t="s">
        <v>19</v>
      </c>
      <c r="B783" s="12">
        <v>3165140764278</v>
      </c>
      <c r="C783" s="13" t="s">
        <v>1563</v>
      </c>
      <c r="D783" s="13">
        <v>3</v>
      </c>
      <c r="E783" s="13">
        <v>39</v>
      </c>
      <c r="F783" s="14">
        <f>E783/1.23</f>
        <v>31.70731707317073</v>
      </c>
      <c r="G783" s="13">
        <f>F783*1.1</f>
        <v>34.87804878048781</v>
      </c>
      <c r="H783" s="14">
        <f>G783/4.55</f>
        <v>7.665505226480837</v>
      </c>
      <c r="I783" s="13">
        <f>(E783*0.3)</f>
        <v>11.700000000000001</v>
      </c>
      <c r="J783" s="13">
        <f>D783*E783</f>
        <v>117</v>
      </c>
      <c r="K783" s="13">
        <f>E783-I783</f>
        <v>27.299999999999997</v>
      </c>
      <c r="L783" s="13">
        <f>K783/1.23</f>
        <v>22.19512195121951</v>
      </c>
      <c r="M783" s="13">
        <f>L783*1.1</f>
        <v>24.414634146341463</v>
      </c>
      <c r="N783" s="14">
        <f>D783*H783</f>
        <v>22.99651567944251</v>
      </c>
      <c r="O783" s="14">
        <f>M783/4.55</f>
        <v>5.365853658536586</v>
      </c>
      <c r="P783" s="14">
        <f>D783*O783</f>
        <v>16.097560975609756</v>
      </c>
      <c r="Q783" s="13">
        <f>J783*0.3</f>
        <v>35.10000000000001</v>
      </c>
      <c r="R783" s="13">
        <f>J783-Q783</f>
        <v>81.89999999999999</v>
      </c>
      <c r="S783" s="13">
        <f>(E783*0.5)</f>
        <v>19.5</v>
      </c>
      <c r="T783" s="15">
        <f>J783*0.5</f>
        <v>58.5</v>
      </c>
      <c r="U783" s="16">
        <f>J783-T783</f>
        <v>58.5</v>
      </c>
      <c r="V783" s="17">
        <f>U783/D783</f>
        <v>19.5</v>
      </c>
      <c r="W783" s="17">
        <f>D783*V783</f>
        <v>58.5</v>
      </c>
      <c r="X783" s="18" t="s">
        <v>1564</v>
      </c>
      <c r="Y783" s="19">
        <v>10</v>
      </c>
      <c r="Z783" s="19"/>
      <c r="AA783" s="19"/>
      <c r="AB783" s="19"/>
      <c r="AC783" s="19"/>
      <c r="AD783" s="10">
        <f>V783/1.23</f>
        <v>15.853658536585366</v>
      </c>
      <c r="AE783" s="10">
        <f>AD783*1.1</f>
        <v>17.439024390243905</v>
      </c>
      <c r="AF783" s="20">
        <f>AE783/4.55</f>
        <v>3.8327526132404186</v>
      </c>
      <c r="AG783" s="20">
        <f>AF783*D783</f>
        <v>11.498257839721255</v>
      </c>
    </row>
    <row r="784" spans="1:33" ht="12.75">
      <c r="A784" s="10" t="s">
        <v>19</v>
      </c>
      <c r="B784" s="12">
        <v>3165140764254</v>
      </c>
      <c r="C784" s="13" t="s">
        <v>1565</v>
      </c>
      <c r="D784" s="13">
        <v>6</v>
      </c>
      <c r="E784" s="13">
        <v>32</v>
      </c>
      <c r="F784" s="14">
        <f>E784/1.23</f>
        <v>26.016260162601625</v>
      </c>
      <c r="G784" s="13">
        <f>F784*1.1</f>
        <v>28.61788617886179</v>
      </c>
      <c r="H784" s="14">
        <f>G784/4.55</f>
        <v>6.289645314035559</v>
      </c>
      <c r="I784" s="13">
        <f>(E784*0.3)</f>
        <v>9.600000000000001</v>
      </c>
      <c r="J784" s="13">
        <f>D784*E784</f>
        <v>192</v>
      </c>
      <c r="K784" s="13">
        <f>E784-I784</f>
        <v>22.4</v>
      </c>
      <c r="L784" s="13">
        <f>K784/1.23</f>
        <v>18.211382113821138</v>
      </c>
      <c r="M784" s="13">
        <f>L784*1.1</f>
        <v>20.032520325203254</v>
      </c>
      <c r="N784" s="14">
        <f>D784*H784</f>
        <v>37.73787188421335</v>
      </c>
      <c r="O784" s="14">
        <f>M784/4.55</f>
        <v>4.4027517198248916</v>
      </c>
      <c r="P784" s="14">
        <f>D784*O784</f>
        <v>26.41651031894935</v>
      </c>
      <c r="Q784" s="13">
        <f>J784*0.3</f>
        <v>57.60000000000001</v>
      </c>
      <c r="R784" s="13">
        <f>J784-Q784</f>
        <v>134.39999999999998</v>
      </c>
      <c r="S784" s="13">
        <f>(E784*0.5)</f>
        <v>16</v>
      </c>
      <c r="T784" s="15">
        <f>J784*0.5</f>
        <v>96</v>
      </c>
      <c r="U784" s="16">
        <f>J784-T784</f>
        <v>96</v>
      </c>
      <c r="V784" s="17">
        <f>U784/D784</f>
        <v>16</v>
      </c>
      <c r="W784" s="17">
        <f>D784*V784</f>
        <v>96</v>
      </c>
      <c r="X784" s="18" t="s">
        <v>1566</v>
      </c>
      <c r="Y784" s="19">
        <v>10</v>
      </c>
      <c r="Z784" s="19">
        <v>10.1</v>
      </c>
      <c r="AA784" s="19"/>
      <c r="AB784" s="19"/>
      <c r="AC784" s="19"/>
      <c r="AD784" s="10">
        <f>V784/1.23</f>
        <v>13.008130081300813</v>
      </c>
      <c r="AE784" s="10">
        <f>AD784*1.1</f>
        <v>14.308943089430896</v>
      </c>
      <c r="AF784" s="20">
        <f>AE784/4.55</f>
        <v>3.1448226570177793</v>
      </c>
      <c r="AG784" s="20">
        <f>AF784*D784</f>
        <v>18.868935942106674</v>
      </c>
    </row>
    <row r="785" spans="1:33" ht="12.75">
      <c r="A785" s="10" t="s">
        <v>19</v>
      </c>
      <c r="B785" s="12">
        <v>3165140764230</v>
      </c>
      <c r="C785" s="13" t="s">
        <v>1567</v>
      </c>
      <c r="D785" s="13">
        <v>5</v>
      </c>
      <c r="E785" s="13">
        <v>24</v>
      </c>
      <c r="F785" s="14">
        <f>E785/1.23</f>
        <v>19.51219512195122</v>
      </c>
      <c r="G785" s="13">
        <f>F785*1.1</f>
        <v>21.463414634146343</v>
      </c>
      <c r="H785" s="14">
        <f>G785/4.55</f>
        <v>4.7172339855266685</v>
      </c>
      <c r="I785" s="13">
        <f>(E785*0.3)</f>
        <v>7.200000000000001</v>
      </c>
      <c r="J785" s="13">
        <f>D785*E785</f>
        <v>120</v>
      </c>
      <c r="K785" s="13">
        <f>E785-I785</f>
        <v>16.799999999999997</v>
      </c>
      <c r="L785" s="13">
        <f>K785/1.23</f>
        <v>13.658536585365852</v>
      </c>
      <c r="M785" s="13">
        <f>L785*1.1</f>
        <v>15.024390243902438</v>
      </c>
      <c r="N785" s="14">
        <f>D785*H785</f>
        <v>23.586169927633343</v>
      </c>
      <c r="O785" s="14">
        <f>M785/4.55</f>
        <v>3.3020637898686678</v>
      </c>
      <c r="P785" s="14">
        <f>D785*O785</f>
        <v>16.51031894934334</v>
      </c>
      <c r="Q785" s="13">
        <f>J785*0.3</f>
        <v>36.00000000000001</v>
      </c>
      <c r="R785" s="13">
        <f>J785-Q785</f>
        <v>84</v>
      </c>
      <c r="S785" s="13">
        <f>(E785*0.5)</f>
        <v>12</v>
      </c>
      <c r="T785" s="15">
        <f>J785*0.5</f>
        <v>60</v>
      </c>
      <c r="U785" s="16">
        <f>J785-T785</f>
        <v>60</v>
      </c>
      <c r="V785" s="17">
        <f>U785/D785</f>
        <v>12</v>
      </c>
      <c r="W785" s="17">
        <f>D785*V785</f>
        <v>60</v>
      </c>
      <c r="X785" s="18" t="s">
        <v>1568</v>
      </c>
      <c r="Y785" s="19">
        <v>10</v>
      </c>
      <c r="Z785" s="19">
        <v>10.1</v>
      </c>
      <c r="AA785" s="19"/>
      <c r="AB785" s="19"/>
      <c r="AC785" s="19"/>
      <c r="AD785" s="10">
        <f>V785/1.23</f>
        <v>9.75609756097561</v>
      </c>
      <c r="AE785" s="10">
        <f>AD785*1.1</f>
        <v>10.731707317073171</v>
      </c>
      <c r="AF785" s="20">
        <f>AE785/4.55</f>
        <v>2.3586169927633343</v>
      </c>
      <c r="AG785" s="20">
        <f>AF785*D785</f>
        <v>11.793084963816671</v>
      </c>
    </row>
    <row r="786" spans="1:33" ht="12.75">
      <c r="A786" s="10" t="s">
        <v>19</v>
      </c>
      <c r="B786" s="12">
        <v>3165140764261</v>
      </c>
      <c r="C786" s="13" t="s">
        <v>1569</v>
      </c>
      <c r="D786" s="13">
        <v>7</v>
      </c>
      <c r="E786" s="13">
        <v>22.87</v>
      </c>
      <c r="F786" s="14">
        <f>E786/1.23</f>
        <v>18.59349593495935</v>
      </c>
      <c r="G786" s="13">
        <f>F786*1.1</f>
        <v>20.452845528455285</v>
      </c>
      <c r="H786" s="14">
        <f>G786/4.55</f>
        <v>4.495130885374788</v>
      </c>
      <c r="I786" s="13">
        <f>(E786*0.3)</f>
        <v>6.8610000000000015</v>
      </c>
      <c r="J786" s="13">
        <f>D786*E786</f>
        <v>160.09</v>
      </c>
      <c r="K786" s="13">
        <f>E786-I786</f>
        <v>16.009</v>
      </c>
      <c r="L786" s="13">
        <f>K786/1.23</f>
        <v>13.015447154471545</v>
      </c>
      <c r="M786" s="13">
        <f>L786*1.1</f>
        <v>14.3169918699187</v>
      </c>
      <c r="N786" s="14">
        <f>D786*H786</f>
        <v>31.465916197623518</v>
      </c>
      <c r="O786" s="14">
        <f>M786/4.55</f>
        <v>3.146591619762352</v>
      </c>
      <c r="P786" s="14">
        <f>D786*O786</f>
        <v>22.026141338336465</v>
      </c>
      <c r="Q786" s="13">
        <f>J786*0.3</f>
        <v>48.02700000000001</v>
      </c>
      <c r="R786" s="13">
        <f>J786-Q786</f>
        <v>112.06299999999999</v>
      </c>
      <c r="S786" s="13">
        <f>(E786*0.5)</f>
        <v>11.435</v>
      </c>
      <c r="T786" s="15">
        <f>J786*0.5</f>
        <v>80.045</v>
      </c>
      <c r="U786" s="16">
        <f>J786-T786</f>
        <v>80.045</v>
      </c>
      <c r="V786" s="17">
        <f>U786/D786</f>
        <v>11.435</v>
      </c>
      <c r="W786" s="17">
        <f>D786*V786</f>
        <v>80.045</v>
      </c>
      <c r="X786" s="18" t="s">
        <v>1570</v>
      </c>
      <c r="Y786" s="19">
        <v>10</v>
      </c>
      <c r="Z786" s="19">
        <v>10.1</v>
      </c>
      <c r="AA786" s="19"/>
      <c r="AB786" s="19"/>
      <c r="AC786" s="19"/>
      <c r="AD786" s="10">
        <f>V786/1.23</f>
        <v>9.296747967479675</v>
      </c>
      <c r="AE786" s="10">
        <f>AD786*1.1</f>
        <v>10.226422764227642</v>
      </c>
      <c r="AF786" s="20">
        <f>AE786/4.55</f>
        <v>2.247565442687394</v>
      </c>
      <c r="AG786" s="20">
        <f>AF786*D786</f>
        <v>15.732958098811759</v>
      </c>
    </row>
    <row r="787" spans="1:33" ht="12.75">
      <c r="A787" s="10" t="s">
        <v>19</v>
      </c>
      <c r="B787" s="12">
        <v>3165140764247</v>
      </c>
      <c r="C787" s="13" t="s">
        <v>1571</v>
      </c>
      <c r="D787" s="13">
        <v>7</v>
      </c>
      <c r="E787" s="13">
        <v>29</v>
      </c>
      <c r="F787" s="14">
        <f>E787/1.23</f>
        <v>23.577235772357724</v>
      </c>
      <c r="G787" s="13">
        <f>F787*1.1</f>
        <v>25.9349593495935</v>
      </c>
      <c r="H787" s="14">
        <f>G787/4.55</f>
        <v>5.699991065844725</v>
      </c>
      <c r="I787" s="13">
        <f>(E787*0.3)</f>
        <v>8.700000000000001</v>
      </c>
      <c r="J787" s="13">
        <f>D787*E787</f>
        <v>203</v>
      </c>
      <c r="K787" s="13">
        <f>E787-I787</f>
        <v>20.299999999999997</v>
      </c>
      <c r="L787" s="13">
        <f>K787/1.23</f>
        <v>16.504065040650403</v>
      </c>
      <c r="M787" s="13">
        <f>L787*1.1</f>
        <v>18.154471544715445</v>
      </c>
      <c r="N787" s="14">
        <f>D787*H787</f>
        <v>39.89993746091307</v>
      </c>
      <c r="O787" s="14">
        <f>M787/4.55</f>
        <v>3.9899937460913066</v>
      </c>
      <c r="P787" s="14">
        <f>D787*O787</f>
        <v>27.929956222639145</v>
      </c>
      <c r="Q787" s="13">
        <f>J787*0.3</f>
        <v>60.900000000000006</v>
      </c>
      <c r="R787" s="13">
        <f>J787-Q787</f>
        <v>142.1</v>
      </c>
      <c r="S787" s="13">
        <f>(E787*0.5)</f>
        <v>14.5</v>
      </c>
      <c r="T787" s="15">
        <f>J787*0.5</f>
        <v>101.5</v>
      </c>
      <c r="U787" s="16">
        <f>J787-T787</f>
        <v>101.5</v>
      </c>
      <c r="V787" s="17">
        <f>U787/D787</f>
        <v>14.5</v>
      </c>
      <c r="W787" s="17">
        <f>D787*V787</f>
        <v>101.5</v>
      </c>
      <c r="X787" s="18" t="s">
        <v>1572</v>
      </c>
      <c r="Y787" s="19">
        <v>10</v>
      </c>
      <c r="Z787" s="19">
        <v>10.1</v>
      </c>
      <c r="AA787" s="19"/>
      <c r="AB787" s="19"/>
      <c r="AC787" s="19"/>
      <c r="AD787" s="10">
        <f>V787/1.23</f>
        <v>11.788617886178862</v>
      </c>
      <c r="AE787" s="10">
        <f>AD787*1.1</f>
        <v>12.96747967479675</v>
      </c>
      <c r="AF787" s="20">
        <f>AE787/4.55</f>
        <v>2.8499955329223625</v>
      </c>
      <c r="AG787" s="20">
        <f>AF787*D787</f>
        <v>19.949968730456536</v>
      </c>
    </row>
    <row r="788" spans="1:33" ht="12.75">
      <c r="A788" s="10" t="s">
        <v>19</v>
      </c>
      <c r="B788" s="12">
        <v>3165140764308</v>
      </c>
      <c r="C788" s="13" t="s">
        <v>1573</v>
      </c>
      <c r="D788" s="13">
        <v>4</v>
      </c>
      <c r="E788" s="13">
        <v>45</v>
      </c>
      <c r="F788" s="14">
        <f>E788/1.23</f>
        <v>36.58536585365854</v>
      </c>
      <c r="G788" s="13">
        <f>F788*1.1</f>
        <v>40.243902439024396</v>
      </c>
      <c r="H788" s="14">
        <f>G788/4.55</f>
        <v>8.844813722862504</v>
      </c>
      <c r="I788" s="13">
        <f>(E788*0.3)</f>
        <v>13.500000000000002</v>
      </c>
      <c r="J788" s="13">
        <f>D788*E788</f>
        <v>180</v>
      </c>
      <c r="K788" s="13">
        <f>E788-I788</f>
        <v>31.5</v>
      </c>
      <c r="L788" s="13">
        <f>K788/1.23</f>
        <v>25.609756097560975</v>
      </c>
      <c r="M788" s="13">
        <f>L788*1.1</f>
        <v>28.170731707317074</v>
      </c>
      <c r="N788" s="14">
        <f>D788*H788</f>
        <v>35.37925489145002</v>
      </c>
      <c r="O788" s="14">
        <f>M788/4.55</f>
        <v>6.191369606003753</v>
      </c>
      <c r="P788" s="14">
        <f>D788*O788</f>
        <v>24.76547842401501</v>
      </c>
      <c r="Q788" s="13">
        <f>J788*0.3</f>
        <v>54.00000000000001</v>
      </c>
      <c r="R788" s="13">
        <f>J788-Q788</f>
        <v>126</v>
      </c>
      <c r="S788" s="13">
        <f>(E788*0.5)</f>
        <v>22.5</v>
      </c>
      <c r="T788" s="15">
        <f>J788*0.5</f>
        <v>90</v>
      </c>
      <c r="U788" s="16">
        <f>J788-T788</f>
        <v>90</v>
      </c>
      <c r="V788" s="17">
        <f>U788/D788</f>
        <v>22.5</v>
      </c>
      <c r="W788" s="17">
        <f>D788*V788</f>
        <v>90</v>
      </c>
      <c r="X788" s="18" t="s">
        <v>1574</v>
      </c>
      <c r="Y788" s="19">
        <v>10</v>
      </c>
      <c r="Z788" s="19">
        <v>10.1</v>
      </c>
      <c r="AA788" s="19"/>
      <c r="AB788" s="19"/>
      <c r="AC788" s="19"/>
      <c r="AD788" s="10">
        <f>V788/1.23</f>
        <v>18.29268292682927</v>
      </c>
      <c r="AE788" s="10">
        <f>AD788*1.1</f>
        <v>20.121951219512198</v>
      </c>
      <c r="AF788" s="20">
        <f>AE788/4.55</f>
        <v>4.422406861431252</v>
      </c>
      <c r="AG788" s="20">
        <f>AF788*D788</f>
        <v>17.68962744572501</v>
      </c>
    </row>
    <row r="789" spans="1:33" ht="12.75">
      <c r="A789" s="10" t="s">
        <v>19</v>
      </c>
      <c r="B789" s="12">
        <v>3165140764216</v>
      </c>
      <c r="C789" s="13" t="s">
        <v>1575</v>
      </c>
      <c r="D789" s="13">
        <v>11</v>
      </c>
      <c r="E789" s="13">
        <v>17.21</v>
      </c>
      <c r="F789" s="14">
        <f>E789/1.23</f>
        <v>13.991869918699187</v>
      </c>
      <c r="G789" s="13">
        <f>F789*1.1</f>
        <v>15.391056910569107</v>
      </c>
      <c r="H789" s="14">
        <f>G789/4.55</f>
        <v>3.382649870454749</v>
      </c>
      <c r="I789" s="13">
        <f>(E789*0.3)</f>
        <v>5.163000000000001</v>
      </c>
      <c r="J789" s="13">
        <f>D789*E789</f>
        <v>189.31</v>
      </c>
      <c r="K789" s="13">
        <f>E789-I789</f>
        <v>12.047</v>
      </c>
      <c r="L789" s="13">
        <f>K789/1.23</f>
        <v>9.794308943089431</v>
      </c>
      <c r="M789" s="13">
        <f>L789*1.1</f>
        <v>10.773739837398375</v>
      </c>
      <c r="N789" s="14">
        <f>D789*H789</f>
        <v>37.20914857500224</v>
      </c>
      <c r="O789" s="14">
        <f>M789/4.55</f>
        <v>2.3678549093183245</v>
      </c>
      <c r="P789" s="14">
        <f>D789*O789</f>
        <v>26.04640400250157</v>
      </c>
      <c r="Q789" s="13">
        <f>J789*0.3</f>
        <v>56.793000000000006</v>
      </c>
      <c r="R789" s="13">
        <f>J789-Q789</f>
        <v>132.517</v>
      </c>
      <c r="S789" s="13">
        <f>(E789*0.5)</f>
        <v>8.605</v>
      </c>
      <c r="T789" s="15">
        <f>J789*0.5</f>
        <v>94.655</v>
      </c>
      <c r="U789" s="16">
        <f>J789-T789</f>
        <v>94.655</v>
      </c>
      <c r="V789" s="17">
        <f>U789/D789</f>
        <v>8.605</v>
      </c>
      <c r="W789" s="17">
        <f>D789*V789</f>
        <v>94.655</v>
      </c>
      <c r="X789" s="18" t="s">
        <v>1576</v>
      </c>
      <c r="Y789" s="19">
        <v>10</v>
      </c>
      <c r="Z789" s="19">
        <v>10.1</v>
      </c>
      <c r="AA789" s="19">
        <v>10.4</v>
      </c>
      <c r="AB789" s="19"/>
      <c r="AC789" s="19"/>
      <c r="AD789" s="10">
        <f>V789/1.23</f>
        <v>6.995934959349594</v>
      </c>
      <c r="AE789" s="10">
        <f>AD789*1.1</f>
        <v>7.6955284552845535</v>
      </c>
      <c r="AF789" s="20">
        <f>AE789/4.55</f>
        <v>1.6913249352273745</v>
      </c>
      <c r="AG789" s="20">
        <f>AF789*D789</f>
        <v>18.60457428750112</v>
      </c>
    </row>
    <row r="790" spans="1:33" ht="12.75">
      <c r="A790" s="10" t="s">
        <v>19</v>
      </c>
      <c r="B790" s="12">
        <v>3165140764209</v>
      </c>
      <c r="C790" s="13" t="s">
        <v>1577</v>
      </c>
      <c r="D790" s="13">
        <v>8</v>
      </c>
      <c r="E790" s="13">
        <v>20</v>
      </c>
      <c r="F790" s="14">
        <f>E790/1.23</f>
        <v>16.260162601626018</v>
      </c>
      <c r="G790" s="13">
        <f>F790*1.1</f>
        <v>17.886178861788622</v>
      </c>
      <c r="H790" s="14">
        <f>G790/4.55</f>
        <v>3.931028321272225</v>
      </c>
      <c r="I790" s="13">
        <f>(E790*0.3)</f>
        <v>6.000000000000001</v>
      </c>
      <c r="J790" s="13">
        <f>D790*E790</f>
        <v>160</v>
      </c>
      <c r="K790" s="13">
        <f>E790-I790</f>
        <v>14</v>
      </c>
      <c r="L790" s="13">
        <f>K790/1.23</f>
        <v>11.382113821138212</v>
      </c>
      <c r="M790" s="13">
        <f>L790*1.1</f>
        <v>12.520325203252034</v>
      </c>
      <c r="N790" s="14">
        <f>D790*H790</f>
        <v>31.4482265701778</v>
      </c>
      <c r="O790" s="14">
        <f>M790/4.55</f>
        <v>2.7517198248905568</v>
      </c>
      <c r="P790" s="14">
        <f>D790*O790</f>
        <v>22.013758599124454</v>
      </c>
      <c r="Q790" s="13">
        <f>J790*0.3</f>
        <v>48.00000000000001</v>
      </c>
      <c r="R790" s="13">
        <f>J790-Q790</f>
        <v>112</v>
      </c>
      <c r="S790" s="13">
        <f>(E790*0.5)</f>
        <v>10</v>
      </c>
      <c r="T790" s="15">
        <f>J790*0.5</f>
        <v>80</v>
      </c>
      <c r="U790" s="16">
        <f>J790-T790</f>
        <v>80</v>
      </c>
      <c r="V790" s="17">
        <f>U790/D790</f>
        <v>10</v>
      </c>
      <c r="W790" s="17">
        <f>D790*V790</f>
        <v>80</v>
      </c>
      <c r="X790" s="18" t="s">
        <v>1578</v>
      </c>
      <c r="Y790" s="19">
        <v>10</v>
      </c>
      <c r="Z790" s="19">
        <v>10.1</v>
      </c>
      <c r="AA790" s="19"/>
      <c r="AB790" s="19"/>
      <c r="AC790" s="19"/>
      <c r="AD790" s="10">
        <f>V790/1.23</f>
        <v>8.130081300813009</v>
      </c>
      <c r="AE790" s="10">
        <f>AD790*1.1</f>
        <v>8.943089430894311</v>
      </c>
      <c r="AF790" s="20">
        <f>AE790/4.55</f>
        <v>1.9655141606361124</v>
      </c>
      <c r="AG790" s="20">
        <f>AF790*D790</f>
        <v>15.7241132850889</v>
      </c>
    </row>
    <row r="791" spans="1:33" ht="12.75">
      <c r="A791" s="10" t="s">
        <v>19</v>
      </c>
      <c r="B791" s="12">
        <v>3165140764193</v>
      </c>
      <c r="C791" s="13" t="s">
        <v>1579</v>
      </c>
      <c r="D791" s="13">
        <v>12</v>
      </c>
      <c r="E791" s="13">
        <v>20</v>
      </c>
      <c r="F791" s="14">
        <f>E791/1.23</f>
        <v>16.260162601626018</v>
      </c>
      <c r="G791" s="13">
        <f>F791*1.1</f>
        <v>17.886178861788622</v>
      </c>
      <c r="H791" s="14">
        <f>G791/4.55</f>
        <v>3.931028321272225</v>
      </c>
      <c r="I791" s="13">
        <f>(E791*0.3)</f>
        <v>6.000000000000001</v>
      </c>
      <c r="J791" s="13">
        <f>D791*E791</f>
        <v>240</v>
      </c>
      <c r="K791" s="13">
        <f>E791-I791</f>
        <v>14</v>
      </c>
      <c r="L791" s="13">
        <f>K791/1.23</f>
        <v>11.382113821138212</v>
      </c>
      <c r="M791" s="13">
        <f>L791*1.1</f>
        <v>12.520325203252034</v>
      </c>
      <c r="N791" s="14">
        <f>D791*H791</f>
        <v>47.1723398552667</v>
      </c>
      <c r="O791" s="14">
        <f>M791/4.55</f>
        <v>2.7517198248905568</v>
      </c>
      <c r="P791" s="14">
        <f>D791*O791</f>
        <v>33.02063789868668</v>
      </c>
      <c r="Q791" s="13">
        <f>J791*0.3</f>
        <v>72.00000000000001</v>
      </c>
      <c r="R791" s="13">
        <f>J791-Q791</f>
        <v>168</v>
      </c>
      <c r="S791" s="13">
        <f>(E791*0.5)</f>
        <v>10</v>
      </c>
      <c r="T791" s="15">
        <f>J791*0.5</f>
        <v>120</v>
      </c>
      <c r="U791" s="16">
        <f>J791-T791</f>
        <v>120</v>
      </c>
      <c r="V791" s="17">
        <f>U791/D791</f>
        <v>10</v>
      </c>
      <c r="W791" s="17">
        <f>D791*V791</f>
        <v>120</v>
      </c>
      <c r="X791" s="18" t="s">
        <v>1580</v>
      </c>
      <c r="Y791" s="19">
        <v>10</v>
      </c>
      <c r="Z791" s="19">
        <v>10.1</v>
      </c>
      <c r="AA791" s="19"/>
      <c r="AB791" s="19"/>
      <c r="AC791" s="19"/>
      <c r="AD791" s="10">
        <f>V791/1.23</f>
        <v>8.130081300813009</v>
      </c>
      <c r="AE791" s="10">
        <f>AD791*1.1</f>
        <v>8.943089430894311</v>
      </c>
      <c r="AF791" s="20">
        <f>AE791/4.55</f>
        <v>1.9655141606361124</v>
      </c>
      <c r="AG791" s="20">
        <f>AF791*D791</f>
        <v>23.58616992763335</v>
      </c>
    </row>
    <row r="792" spans="1:33" ht="12.75">
      <c r="A792" s="10" t="s">
        <v>19</v>
      </c>
      <c r="B792" s="12">
        <v>3165140764353</v>
      </c>
      <c r="C792" s="13" t="s">
        <v>1581</v>
      </c>
      <c r="D792" s="13">
        <v>9</v>
      </c>
      <c r="E792" s="13">
        <v>109</v>
      </c>
      <c r="F792" s="14">
        <f>E792/1.23</f>
        <v>88.6178861788618</v>
      </c>
      <c r="G792" s="13">
        <f>F792*1.1</f>
        <v>97.47967479674799</v>
      </c>
      <c r="H792" s="14">
        <f>G792/4.55</f>
        <v>21.424104350933625</v>
      </c>
      <c r="I792" s="13">
        <f>(E792*0.3)</f>
        <v>32.7</v>
      </c>
      <c r="J792" s="13">
        <f>D792*E792</f>
        <v>981</v>
      </c>
      <c r="K792" s="13">
        <f>E792-I792</f>
        <v>76.3</v>
      </c>
      <c r="L792" s="13">
        <f>K792/1.23</f>
        <v>62.03252032520325</v>
      </c>
      <c r="M792" s="13">
        <f>L792*1.1</f>
        <v>68.23577235772358</v>
      </c>
      <c r="N792" s="14">
        <f>D792*H792</f>
        <v>192.81693915840262</v>
      </c>
      <c r="O792" s="14">
        <f>M792/4.55</f>
        <v>14.996873045653533</v>
      </c>
      <c r="P792" s="14">
        <f>D792*O792</f>
        <v>134.9718574108818</v>
      </c>
      <c r="Q792" s="13">
        <f>J792*0.3</f>
        <v>294.30000000000007</v>
      </c>
      <c r="R792" s="13">
        <f>J792-Q792</f>
        <v>686.6999999999999</v>
      </c>
      <c r="S792" s="13">
        <f>(E792*0.5)</f>
        <v>54.5</v>
      </c>
      <c r="T792" s="15">
        <f>J792*0.5</f>
        <v>490.5</v>
      </c>
      <c r="U792" s="16">
        <f>J792-T792</f>
        <v>490.5</v>
      </c>
      <c r="V792" s="17">
        <f>U792/D792</f>
        <v>54.5</v>
      </c>
      <c r="W792" s="17">
        <f>D792*V792</f>
        <v>490.5</v>
      </c>
      <c r="X792" s="18" t="s">
        <v>1582</v>
      </c>
      <c r="Y792" s="19">
        <v>10</v>
      </c>
      <c r="Z792" s="19">
        <v>10.1</v>
      </c>
      <c r="AA792" s="19">
        <v>11.3</v>
      </c>
      <c r="AB792" s="19"/>
      <c r="AC792" s="19"/>
      <c r="AD792" s="10">
        <f>V792/1.23</f>
        <v>44.3089430894309</v>
      </c>
      <c r="AE792" s="10">
        <f>AD792*1.1</f>
        <v>48.73983739837399</v>
      </c>
      <c r="AF792" s="20">
        <f>AE792/4.55</f>
        <v>10.712052175466813</v>
      </c>
      <c r="AG792" s="20">
        <f>AF792*D792</f>
        <v>96.40846957920131</v>
      </c>
    </row>
    <row r="793" spans="1:33" ht="12.75">
      <c r="A793" s="10" t="s">
        <v>19</v>
      </c>
      <c r="B793" s="12">
        <v>3165140385626</v>
      </c>
      <c r="C793" s="13" t="s">
        <v>1583</v>
      </c>
      <c r="D793" s="13">
        <v>1</v>
      </c>
      <c r="E793" s="13">
        <v>19</v>
      </c>
      <c r="F793" s="14">
        <f>E793/1.23</f>
        <v>15.447154471544716</v>
      </c>
      <c r="G793" s="13">
        <f>F793*1.1</f>
        <v>16.991869918699187</v>
      </c>
      <c r="H793" s="14">
        <f>G793/4.55</f>
        <v>3.734476905208613</v>
      </c>
      <c r="I793" s="13">
        <f>(E793*0.3)</f>
        <v>5.700000000000001</v>
      </c>
      <c r="J793" s="13">
        <f>D793*E793</f>
        <v>19</v>
      </c>
      <c r="K793" s="13">
        <f>E793-I793</f>
        <v>13.299999999999999</v>
      </c>
      <c r="L793" s="13">
        <f>K793/1.23</f>
        <v>10.8130081300813</v>
      </c>
      <c r="M793" s="13">
        <f>L793*1.1</f>
        <v>11.894308943089431</v>
      </c>
      <c r="N793" s="14">
        <f>D793*H793</f>
        <v>3.734476905208613</v>
      </c>
      <c r="O793" s="14">
        <f>M793/4.55</f>
        <v>2.614133833646029</v>
      </c>
      <c r="P793" s="14">
        <f>D793*O793</f>
        <v>2.614133833646029</v>
      </c>
      <c r="Q793" s="13">
        <f>J793*0.3</f>
        <v>5.700000000000001</v>
      </c>
      <c r="R793" s="13">
        <f>J793-Q793</f>
        <v>13.299999999999999</v>
      </c>
      <c r="S793" s="13">
        <f>(E793*0.5)</f>
        <v>9.5</v>
      </c>
      <c r="T793" s="15">
        <f>J793*0.5</f>
        <v>9.5</v>
      </c>
      <c r="U793" s="16">
        <f>J793-T793</f>
        <v>9.5</v>
      </c>
      <c r="V793" s="17">
        <f>U793/D793</f>
        <v>9.5</v>
      </c>
      <c r="W793" s="17">
        <f>D793*V793</f>
        <v>9.5</v>
      </c>
      <c r="X793" s="18" t="s">
        <v>1584</v>
      </c>
      <c r="Y793" s="19">
        <v>10</v>
      </c>
      <c r="Z793" s="19"/>
      <c r="AA793" s="19"/>
      <c r="AB793" s="19"/>
      <c r="AC793" s="19"/>
      <c r="AD793" s="10">
        <f>V793/1.23</f>
        <v>7.723577235772358</v>
      </c>
      <c r="AE793" s="10">
        <f>AD793*1.1</f>
        <v>8.495934959349594</v>
      </c>
      <c r="AF793" s="20">
        <f>AE793/4.55</f>
        <v>1.8672384526043064</v>
      </c>
      <c r="AG793" s="20">
        <f>AF793*D793</f>
        <v>1.8672384526043064</v>
      </c>
    </row>
    <row r="794" spans="1:33" ht="12.75">
      <c r="A794" s="10" t="s">
        <v>19</v>
      </c>
      <c r="B794" s="12">
        <v>3165140764070</v>
      </c>
      <c r="C794" s="13" t="s">
        <v>1585</v>
      </c>
      <c r="D794" s="13">
        <v>2</v>
      </c>
      <c r="E794" s="13">
        <v>55</v>
      </c>
      <c r="F794" s="14">
        <f>E794/1.23</f>
        <v>44.71544715447155</v>
      </c>
      <c r="G794" s="13">
        <f>F794*1.1</f>
        <v>49.18699186991871</v>
      </c>
      <c r="H794" s="14">
        <f>G794/4.55</f>
        <v>10.810327883498617</v>
      </c>
      <c r="I794" s="13">
        <f>(E794*0.3)</f>
        <v>16.500000000000004</v>
      </c>
      <c r="J794" s="13">
        <f>D794*E794</f>
        <v>110</v>
      </c>
      <c r="K794" s="13">
        <f>E794-I794</f>
        <v>38.5</v>
      </c>
      <c r="L794" s="13">
        <f>K794/1.23</f>
        <v>31.30081300813008</v>
      </c>
      <c r="M794" s="13">
        <f>L794*1.1</f>
        <v>34.430894308943095</v>
      </c>
      <c r="N794" s="14">
        <f>D794*H794</f>
        <v>21.620655766997235</v>
      </c>
      <c r="O794" s="14">
        <f>M794/4.55</f>
        <v>7.567229518449032</v>
      </c>
      <c r="P794" s="14">
        <f>D794*O794</f>
        <v>15.134459036898065</v>
      </c>
      <c r="Q794" s="13">
        <f>J794*0.3</f>
        <v>33.00000000000001</v>
      </c>
      <c r="R794" s="13">
        <f>J794-Q794</f>
        <v>77</v>
      </c>
      <c r="S794" s="13">
        <f>(E794*0.5)</f>
        <v>27.5</v>
      </c>
      <c r="T794" s="15">
        <f>J794*0.5</f>
        <v>55</v>
      </c>
      <c r="U794" s="16">
        <f>J794-T794</f>
        <v>55</v>
      </c>
      <c r="V794" s="17">
        <f>U794/D794</f>
        <v>27.5</v>
      </c>
      <c r="W794" s="17">
        <f>D794*V794</f>
        <v>55</v>
      </c>
      <c r="X794" s="18" t="s">
        <v>1586</v>
      </c>
      <c r="Y794" s="19">
        <v>10</v>
      </c>
      <c r="Z794" s="19"/>
      <c r="AA794" s="19"/>
      <c r="AB794" s="19"/>
      <c r="AC794" s="19"/>
      <c r="AD794" s="10">
        <f>V794/1.23</f>
        <v>22.357723577235774</v>
      </c>
      <c r="AE794" s="10">
        <f>AD794*1.1</f>
        <v>24.593495934959353</v>
      </c>
      <c r="AF794" s="20">
        <f>AE794/4.55</f>
        <v>5.405163941749309</v>
      </c>
      <c r="AG794" s="20">
        <f>AF794*D794</f>
        <v>10.810327883498617</v>
      </c>
    </row>
    <row r="795" spans="1:33" ht="12.75">
      <c r="A795" s="10" t="s">
        <v>19</v>
      </c>
      <c r="B795" s="12">
        <v>3165140385534</v>
      </c>
      <c r="C795" s="13" t="s">
        <v>1587</v>
      </c>
      <c r="D795" s="13">
        <v>5</v>
      </c>
      <c r="E795" s="13">
        <v>68</v>
      </c>
      <c r="F795" s="14">
        <f>E795/1.23</f>
        <v>55.28455284552846</v>
      </c>
      <c r="G795" s="13">
        <f>F795*1.1</f>
        <v>60.81300813008131</v>
      </c>
      <c r="H795" s="14">
        <f>G795/4.55</f>
        <v>13.365496292325563</v>
      </c>
      <c r="I795" s="13">
        <f>(E795*0.3)</f>
        <v>20.400000000000002</v>
      </c>
      <c r="J795" s="13">
        <f>D795*E795</f>
        <v>340</v>
      </c>
      <c r="K795" s="13">
        <f>E795-I795</f>
        <v>47.599999999999994</v>
      </c>
      <c r="L795" s="13">
        <f>K795/1.23</f>
        <v>38.699186991869915</v>
      </c>
      <c r="M795" s="13">
        <f>L795*1.1</f>
        <v>42.56910569105691</v>
      </c>
      <c r="N795" s="14">
        <f>D795*H795</f>
        <v>66.82748146162781</v>
      </c>
      <c r="O795" s="14">
        <f>M795/4.55</f>
        <v>9.355847404627893</v>
      </c>
      <c r="P795" s="14">
        <f>D795*O795</f>
        <v>46.779237023139466</v>
      </c>
      <c r="Q795" s="13">
        <f>J795*0.3</f>
        <v>102.00000000000001</v>
      </c>
      <c r="R795" s="13">
        <f>J795-Q795</f>
        <v>238</v>
      </c>
      <c r="S795" s="13">
        <f>(E795*0.5)</f>
        <v>34</v>
      </c>
      <c r="T795" s="15">
        <f>J795*0.5</f>
        <v>170</v>
      </c>
      <c r="U795" s="16">
        <f>J795-T795</f>
        <v>170</v>
      </c>
      <c r="V795" s="17">
        <f>U795/D795</f>
        <v>34</v>
      </c>
      <c r="W795" s="17">
        <f>D795*V795</f>
        <v>170</v>
      </c>
      <c r="X795" s="18" t="s">
        <v>1588</v>
      </c>
      <c r="Y795" s="19">
        <v>10</v>
      </c>
      <c r="Z795" s="19">
        <v>10.6</v>
      </c>
      <c r="AA795" s="19"/>
      <c r="AB795" s="19"/>
      <c r="AC795" s="19"/>
      <c r="AD795" s="10">
        <f>V795/1.23</f>
        <v>27.64227642276423</v>
      </c>
      <c r="AE795" s="10">
        <f>AD795*1.1</f>
        <v>30.406504065040654</v>
      </c>
      <c r="AF795" s="20">
        <f>AE795/4.55</f>
        <v>6.682748146162782</v>
      </c>
      <c r="AG795" s="20">
        <f>AF795*D795</f>
        <v>33.413740730813906</v>
      </c>
    </row>
    <row r="796" spans="1:33" ht="12.75">
      <c r="A796" s="10" t="s">
        <v>19</v>
      </c>
      <c r="B796" s="12">
        <v>3165140616898</v>
      </c>
      <c r="C796" s="13" t="s">
        <v>1589</v>
      </c>
      <c r="D796" s="13">
        <v>11</v>
      </c>
      <c r="E796" s="13">
        <v>19</v>
      </c>
      <c r="F796" s="14">
        <f>E796/1.23</f>
        <v>15.447154471544716</v>
      </c>
      <c r="G796" s="13">
        <f>F796*1.1</f>
        <v>16.991869918699187</v>
      </c>
      <c r="H796" s="14">
        <f>G796/4.55</f>
        <v>3.734476905208613</v>
      </c>
      <c r="I796" s="13">
        <f>(E796*0.3)</f>
        <v>5.700000000000001</v>
      </c>
      <c r="J796" s="13">
        <f>D796*E796</f>
        <v>209</v>
      </c>
      <c r="K796" s="13">
        <f>E796-I796</f>
        <v>13.299999999999999</v>
      </c>
      <c r="L796" s="13">
        <f>K796/1.23</f>
        <v>10.8130081300813</v>
      </c>
      <c r="M796" s="13">
        <f>L796*1.1</f>
        <v>11.894308943089431</v>
      </c>
      <c r="N796" s="14">
        <f>D796*H796</f>
        <v>41.079245957294745</v>
      </c>
      <c r="O796" s="14">
        <f>M796/4.55</f>
        <v>2.614133833646029</v>
      </c>
      <c r="P796" s="14">
        <f>D796*O796</f>
        <v>28.75547217010632</v>
      </c>
      <c r="Q796" s="13">
        <f>J796*0.3</f>
        <v>62.70000000000001</v>
      </c>
      <c r="R796" s="13">
        <f>J796-Q796</f>
        <v>146.29999999999998</v>
      </c>
      <c r="S796" s="13">
        <f>(E796*0.5)</f>
        <v>9.5</v>
      </c>
      <c r="T796" s="15">
        <f>J796*0.5</f>
        <v>104.5</v>
      </c>
      <c r="U796" s="16">
        <f>J796-T796</f>
        <v>104.5</v>
      </c>
      <c r="V796" s="17">
        <f>U796/D796</f>
        <v>9.5</v>
      </c>
      <c r="W796" s="17">
        <f>D796*V796</f>
        <v>104.5</v>
      </c>
      <c r="X796" s="18" t="s">
        <v>810</v>
      </c>
      <c r="Y796" s="19">
        <v>11</v>
      </c>
      <c r="Z796" s="19">
        <v>20.1</v>
      </c>
      <c r="AA796" s="19"/>
      <c r="AB796" s="19"/>
      <c r="AC796" s="19"/>
      <c r="AD796" s="10">
        <f>V796/1.23</f>
        <v>7.723577235772358</v>
      </c>
      <c r="AE796" s="10">
        <f>AD796*1.1</f>
        <v>8.495934959349594</v>
      </c>
      <c r="AF796" s="20">
        <f>AE796/4.55</f>
        <v>1.8672384526043064</v>
      </c>
      <c r="AG796" s="20">
        <f>AF796*D796</f>
        <v>20.539622978647373</v>
      </c>
    </row>
    <row r="797" spans="1:33" ht="12.75">
      <c r="A797" s="10" t="s">
        <v>19</v>
      </c>
      <c r="B797" s="12">
        <v>3165140388740</v>
      </c>
      <c r="C797" s="13" t="s">
        <v>1590</v>
      </c>
      <c r="D797" s="13">
        <v>8</v>
      </c>
      <c r="E797" s="13">
        <v>40</v>
      </c>
      <c r="F797" s="14">
        <f>E797/1.23</f>
        <v>32.520325203252035</v>
      </c>
      <c r="G797" s="13">
        <f>F797*1.1</f>
        <v>35.772357723577244</v>
      </c>
      <c r="H797" s="14">
        <f>G797/4.55</f>
        <v>7.86205664254445</v>
      </c>
      <c r="I797" s="13">
        <f>(E797*0.3)</f>
        <v>12.000000000000002</v>
      </c>
      <c r="J797" s="13">
        <f>D797*E797</f>
        <v>320</v>
      </c>
      <c r="K797" s="13">
        <f>E797-I797</f>
        <v>28</v>
      </c>
      <c r="L797" s="13">
        <f>K797/1.23</f>
        <v>22.764227642276424</v>
      </c>
      <c r="M797" s="13">
        <f>L797*1.1</f>
        <v>25.040650406504067</v>
      </c>
      <c r="N797" s="14">
        <f>D797*H797</f>
        <v>62.8964531403556</v>
      </c>
      <c r="O797" s="14">
        <f>M797/4.55</f>
        <v>5.5034396497811136</v>
      </c>
      <c r="P797" s="14">
        <f>D797*O797</f>
        <v>44.02751719824891</v>
      </c>
      <c r="Q797" s="13">
        <f>J797*0.3</f>
        <v>96.00000000000001</v>
      </c>
      <c r="R797" s="13">
        <f>J797-Q797</f>
        <v>224</v>
      </c>
      <c r="S797" s="13">
        <f>(E797*0.5)</f>
        <v>20</v>
      </c>
      <c r="T797" s="15">
        <f>J797*0.5</f>
        <v>160</v>
      </c>
      <c r="U797" s="16">
        <f>J797-T797</f>
        <v>160</v>
      </c>
      <c r="V797" s="17">
        <f>U797/D797</f>
        <v>20</v>
      </c>
      <c r="W797" s="17">
        <f>D797*V797</f>
        <v>160</v>
      </c>
      <c r="X797" s="18" t="s">
        <v>1591</v>
      </c>
      <c r="Y797" s="19">
        <v>11</v>
      </c>
      <c r="Z797" s="19">
        <v>19</v>
      </c>
      <c r="AA797" s="19">
        <v>2.2</v>
      </c>
      <c r="AB797" s="19">
        <v>10.6</v>
      </c>
      <c r="AC797" s="19"/>
      <c r="AD797" s="10">
        <f>V797/1.23</f>
        <v>16.260162601626018</v>
      </c>
      <c r="AE797" s="10">
        <f>AD797*1.1</f>
        <v>17.886178861788622</v>
      </c>
      <c r="AF797" s="20">
        <f>AE797/4.55</f>
        <v>3.931028321272225</v>
      </c>
      <c r="AG797" s="20">
        <f>AF797*D797</f>
        <v>31.4482265701778</v>
      </c>
    </row>
    <row r="798" spans="1:33" ht="12.75">
      <c r="A798" s="10" t="s">
        <v>19</v>
      </c>
      <c r="B798" s="12">
        <v>3165140385640</v>
      </c>
      <c r="C798" s="13" t="s">
        <v>1592</v>
      </c>
      <c r="D798" s="13">
        <v>2</v>
      </c>
      <c r="E798" s="13">
        <v>35</v>
      </c>
      <c r="F798" s="14">
        <f>E798/1.23</f>
        <v>28.45528455284553</v>
      </c>
      <c r="G798" s="13">
        <f>F798*1.1</f>
        <v>31.300813008130085</v>
      </c>
      <c r="H798" s="14">
        <f>G798/4.55</f>
        <v>6.879299562226392</v>
      </c>
      <c r="I798" s="13">
        <f>(E798*0.3)</f>
        <v>10.500000000000002</v>
      </c>
      <c r="J798" s="13">
        <f>D798*E798</f>
        <v>70</v>
      </c>
      <c r="K798" s="13">
        <f>E798-I798</f>
        <v>24.5</v>
      </c>
      <c r="L798" s="13">
        <f>K798/1.23</f>
        <v>19.91869918699187</v>
      </c>
      <c r="M798" s="13">
        <f>L798*1.1</f>
        <v>21.910569105691057</v>
      </c>
      <c r="N798" s="14">
        <f>D798*H798</f>
        <v>13.758599124452784</v>
      </c>
      <c r="O798" s="14">
        <f>M798/4.55</f>
        <v>4.815509693558474</v>
      </c>
      <c r="P798" s="14">
        <f>D798*O798</f>
        <v>9.631019387116948</v>
      </c>
      <c r="Q798" s="13">
        <f>J798*0.3</f>
        <v>21.000000000000004</v>
      </c>
      <c r="R798" s="13">
        <f>J798-Q798</f>
        <v>49</v>
      </c>
      <c r="S798" s="13">
        <f>(E798*0.5)</f>
        <v>17.5</v>
      </c>
      <c r="T798" s="15">
        <f>J798*0.5</f>
        <v>35</v>
      </c>
      <c r="U798" s="16">
        <f>J798-T798</f>
        <v>35</v>
      </c>
      <c r="V798" s="17">
        <f>U798/D798</f>
        <v>17.5</v>
      </c>
      <c r="W798" s="17">
        <f>D798*V798</f>
        <v>35</v>
      </c>
      <c r="X798" s="18" t="s">
        <v>1593</v>
      </c>
      <c r="Y798" s="19">
        <v>10</v>
      </c>
      <c r="Z798" s="19"/>
      <c r="AA798" s="19"/>
      <c r="AB798" s="19"/>
      <c r="AC798" s="19"/>
      <c r="AD798" s="10">
        <f>V798/1.23</f>
        <v>14.227642276422765</v>
      </c>
      <c r="AE798" s="10">
        <f>AD798*1.1</f>
        <v>15.650406504065042</v>
      </c>
      <c r="AF798" s="20">
        <f>AE798/4.55</f>
        <v>3.439649781113196</v>
      </c>
      <c r="AG798" s="20">
        <f>AF798*D798</f>
        <v>6.879299562226392</v>
      </c>
    </row>
    <row r="799" spans="1:33" ht="12.75">
      <c r="A799" s="10" t="s">
        <v>19</v>
      </c>
      <c r="B799" s="12">
        <v>3165140385688</v>
      </c>
      <c r="C799" s="13" t="s">
        <v>1594</v>
      </c>
      <c r="D799" s="13">
        <v>17</v>
      </c>
      <c r="E799" s="13">
        <v>19</v>
      </c>
      <c r="F799" s="14">
        <f>E799/1.23</f>
        <v>15.447154471544716</v>
      </c>
      <c r="G799" s="13">
        <f>F799*1.1</f>
        <v>16.991869918699187</v>
      </c>
      <c r="H799" s="14">
        <f>G799/4.55</f>
        <v>3.734476905208613</v>
      </c>
      <c r="I799" s="13">
        <f>(E799*0.3)</f>
        <v>5.700000000000001</v>
      </c>
      <c r="J799" s="13">
        <f>D799*E799</f>
        <v>323</v>
      </c>
      <c r="K799" s="13">
        <f>E799-I799</f>
        <v>13.299999999999999</v>
      </c>
      <c r="L799" s="13">
        <f>K799/1.23</f>
        <v>10.8130081300813</v>
      </c>
      <c r="M799" s="13">
        <f>L799*1.1</f>
        <v>11.894308943089431</v>
      </c>
      <c r="N799" s="14">
        <f>D799*H799</f>
        <v>63.486107388546415</v>
      </c>
      <c r="O799" s="14">
        <f>M799/4.55</f>
        <v>2.614133833646029</v>
      </c>
      <c r="P799" s="14">
        <f>D799*O799</f>
        <v>44.44027517198249</v>
      </c>
      <c r="Q799" s="13">
        <f>J799*0.3</f>
        <v>96.90000000000002</v>
      </c>
      <c r="R799" s="13">
        <f>J799-Q799</f>
        <v>226.09999999999997</v>
      </c>
      <c r="S799" s="13">
        <f>(E799*0.5)</f>
        <v>9.5</v>
      </c>
      <c r="T799" s="15">
        <f>J799*0.5</f>
        <v>161.5</v>
      </c>
      <c r="U799" s="16">
        <f>J799-T799</f>
        <v>161.5</v>
      </c>
      <c r="V799" s="17">
        <f>U799/D799</f>
        <v>9.5</v>
      </c>
      <c r="W799" s="17">
        <f>D799*V799</f>
        <v>161.5</v>
      </c>
      <c r="X799" s="18" t="s">
        <v>1595</v>
      </c>
      <c r="Y799" s="19">
        <v>7</v>
      </c>
      <c r="Z799" s="19">
        <v>11.2</v>
      </c>
      <c r="AA799" s="19">
        <v>11.3</v>
      </c>
      <c r="AB799" s="19"/>
      <c r="AC799" s="19"/>
      <c r="AD799" s="10">
        <f>V799/1.23</f>
        <v>7.723577235772358</v>
      </c>
      <c r="AE799" s="10">
        <f>AD799*1.1</f>
        <v>8.495934959349594</v>
      </c>
      <c r="AF799" s="20">
        <f>AE799/4.55</f>
        <v>1.8672384526043064</v>
      </c>
      <c r="AG799" s="20">
        <f>AF799*D799</f>
        <v>31.743053694273208</v>
      </c>
    </row>
    <row r="800" spans="1:33" ht="12.75">
      <c r="A800" s="10" t="s">
        <v>19</v>
      </c>
      <c r="B800" s="12">
        <v>3165140385886</v>
      </c>
      <c r="C800" s="13" t="s">
        <v>1596</v>
      </c>
      <c r="D800" s="13">
        <v>18</v>
      </c>
      <c r="E800" s="13">
        <v>70</v>
      </c>
      <c r="F800" s="14">
        <f>E800/1.23</f>
        <v>56.91056910569106</v>
      </c>
      <c r="G800" s="13">
        <f>F800*1.1</f>
        <v>62.60162601626017</v>
      </c>
      <c r="H800" s="14">
        <f>G800/4.55</f>
        <v>13.758599124452784</v>
      </c>
      <c r="I800" s="13">
        <f>(E800*0.3)</f>
        <v>21.000000000000004</v>
      </c>
      <c r="J800" s="13">
        <f>D800*E800</f>
        <v>1260</v>
      </c>
      <c r="K800" s="13">
        <f>E800-I800</f>
        <v>49</v>
      </c>
      <c r="L800" s="13">
        <f>K800/1.23</f>
        <v>39.83739837398374</v>
      </c>
      <c r="M800" s="13">
        <f>L800*1.1</f>
        <v>43.82113821138211</v>
      </c>
      <c r="N800" s="14">
        <f>D800*H800</f>
        <v>247.65478424015012</v>
      </c>
      <c r="O800" s="14">
        <f>M800/4.55</f>
        <v>9.631019387116948</v>
      </c>
      <c r="P800" s="14">
        <f>D800*O800</f>
        <v>173.35834896810508</v>
      </c>
      <c r="Q800" s="13">
        <f>J800*0.3</f>
        <v>378.00000000000006</v>
      </c>
      <c r="R800" s="13">
        <f>J800-Q800</f>
        <v>882</v>
      </c>
      <c r="S800" s="13">
        <f>(E800*0.5)</f>
        <v>35</v>
      </c>
      <c r="T800" s="15">
        <f>J800*0.5</f>
        <v>630</v>
      </c>
      <c r="U800" s="16">
        <f>J800-T800</f>
        <v>630</v>
      </c>
      <c r="V800" s="17">
        <f>U800/D800</f>
        <v>35</v>
      </c>
      <c r="W800" s="17">
        <f>D800*V800</f>
        <v>630</v>
      </c>
      <c r="X800" s="18" t="s">
        <v>1597</v>
      </c>
      <c r="Y800" s="19">
        <v>11</v>
      </c>
      <c r="Z800" s="19">
        <v>11.1</v>
      </c>
      <c r="AA800" s="19">
        <v>9.2</v>
      </c>
      <c r="AB800" s="19"/>
      <c r="AC800" s="19"/>
      <c r="AD800" s="10">
        <f>V800/1.23</f>
        <v>28.45528455284553</v>
      </c>
      <c r="AE800" s="10">
        <f>AD800*1.1</f>
        <v>31.300813008130085</v>
      </c>
      <c r="AF800" s="20">
        <f>AE800/4.55</f>
        <v>6.879299562226392</v>
      </c>
      <c r="AG800" s="20">
        <f>AF800*D800</f>
        <v>123.82739212007506</v>
      </c>
    </row>
    <row r="801" spans="1:33" ht="12.75">
      <c r="A801" s="10" t="s">
        <v>19</v>
      </c>
      <c r="B801" s="12">
        <v>3165140116466</v>
      </c>
      <c r="C801" s="13" t="s">
        <v>1598</v>
      </c>
      <c r="D801" s="13">
        <v>83</v>
      </c>
      <c r="E801" s="13">
        <v>6.3</v>
      </c>
      <c r="F801" s="14">
        <f>E801/1.23</f>
        <v>5.121951219512195</v>
      </c>
      <c r="G801" s="13">
        <f>F801*1.1</f>
        <v>5.634146341463415</v>
      </c>
      <c r="H801" s="14">
        <f>G801/4.55</f>
        <v>1.2382739212007507</v>
      </c>
      <c r="I801" s="13">
        <f>(E801*0.3)</f>
        <v>1.8900000000000001</v>
      </c>
      <c r="J801" s="13">
        <f>D801*E801</f>
        <v>522.9</v>
      </c>
      <c r="K801" s="13">
        <f>E801-I801</f>
        <v>4.41</v>
      </c>
      <c r="L801" s="13">
        <f>K801/1.23</f>
        <v>3.5853658536585367</v>
      </c>
      <c r="M801" s="13">
        <f>L801*1.1</f>
        <v>3.9439024390243906</v>
      </c>
      <c r="N801" s="14">
        <f>D801*H801</f>
        <v>102.77673545966232</v>
      </c>
      <c r="O801" s="14">
        <f>M801/4.55</f>
        <v>0.8667917448405255</v>
      </c>
      <c r="P801" s="14">
        <f>D801*O801</f>
        <v>71.9437148217636</v>
      </c>
      <c r="Q801" s="13">
        <f>J801*0.3</f>
        <v>156.87</v>
      </c>
      <c r="R801" s="13">
        <f>J801-Q801</f>
        <v>366.03</v>
      </c>
      <c r="S801" s="13">
        <f>(E801*0.5)</f>
        <v>3.15</v>
      </c>
      <c r="T801" s="15">
        <f>J801*0.5</f>
        <v>261.45</v>
      </c>
      <c r="U801" s="16">
        <f>J801-T801</f>
        <v>261.45</v>
      </c>
      <c r="V801" s="17">
        <f>U801/D801</f>
        <v>3.15</v>
      </c>
      <c r="W801" s="17">
        <f>D801*V801</f>
        <v>261.45</v>
      </c>
      <c r="X801" s="18" t="s">
        <v>1599</v>
      </c>
      <c r="Y801" s="19">
        <v>10</v>
      </c>
      <c r="Z801" s="19">
        <v>10.3</v>
      </c>
      <c r="AA801" s="19">
        <v>10.5</v>
      </c>
      <c r="AB801" s="19"/>
      <c r="AC801" s="19"/>
      <c r="AD801" s="10">
        <f>V801/1.23</f>
        <v>2.5609756097560976</v>
      </c>
      <c r="AE801" s="10">
        <f>AD801*1.1</f>
        <v>2.8170731707317076</v>
      </c>
      <c r="AF801" s="20">
        <f>AE801/4.55</f>
        <v>0.6191369606003754</v>
      </c>
      <c r="AG801" s="20">
        <f>AF801*D801</f>
        <v>51.38836772983116</v>
      </c>
    </row>
    <row r="802" spans="1:33" ht="12.75">
      <c r="A802" s="10" t="s">
        <v>19</v>
      </c>
      <c r="B802" s="12">
        <v>3165140149495</v>
      </c>
      <c r="C802" s="13" t="s">
        <v>1600</v>
      </c>
      <c r="D802" s="13">
        <v>205</v>
      </c>
      <c r="E802" s="13">
        <v>4.71</v>
      </c>
      <c r="F802" s="14">
        <f>E802/1.23</f>
        <v>3.8292682926829267</v>
      </c>
      <c r="G802" s="13">
        <f>F802*1.1</f>
        <v>4.212195121951219</v>
      </c>
      <c r="H802" s="14">
        <f>G802/4.55</f>
        <v>0.9257571696596086</v>
      </c>
      <c r="I802" s="13">
        <f>(E802*0.3)</f>
        <v>1.4130000000000003</v>
      </c>
      <c r="J802" s="13">
        <f>D802*E802</f>
        <v>965.55</v>
      </c>
      <c r="K802" s="13">
        <f>E802-I802</f>
        <v>3.2969999999999997</v>
      </c>
      <c r="L802" s="13">
        <f>K802/1.23</f>
        <v>2.6804878048780485</v>
      </c>
      <c r="M802" s="13">
        <f>L802*1.1</f>
        <v>2.9485365853658534</v>
      </c>
      <c r="N802" s="14">
        <f>D802*H802</f>
        <v>189.78021978021977</v>
      </c>
      <c r="O802" s="14">
        <f>M802/4.55</f>
        <v>0.6480300187617261</v>
      </c>
      <c r="P802" s="14">
        <f>D802*O802</f>
        <v>132.84615384615384</v>
      </c>
      <c r="Q802" s="13">
        <f>J802*0.3</f>
        <v>289.665</v>
      </c>
      <c r="R802" s="13">
        <f>J802-Q802</f>
        <v>675.885</v>
      </c>
      <c r="S802" s="13">
        <f>(E802*0.5)</f>
        <v>2.355</v>
      </c>
      <c r="T802" s="15">
        <f>J802*0.5</f>
        <v>482.775</v>
      </c>
      <c r="U802" s="16">
        <f>J802-T802</f>
        <v>482.775</v>
      </c>
      <c r="V802" s="17">
        <f>U802/D802</f>
        <v>2.355</v>
      </c>
      <c r="W802" s="17">
        <f>D802*V802</f>
        <v>482.775</v>
      </c>
      <c r="X802" s="18" t="s">
        <v>1601</v>
      </c>
      <c r="Y802" s="19">
        <v>10</v>
      </c>
      <c r="Z802" s="19">
        <v>10.3</v>
      </c>
      <c r="AA802" s="19">
        <v>10.5</v>
      </c>
      <c r="AB802" s="19"/>
      <c r="AC802" s="19"/>
      <c r="AD802" s="10">
        <f>V802/1.23</f>
        <v>1.9146341463414633</v>
      </c>
      <c r="AE802" s="10">
        <f>AD802*1.1</f>
        <v>2.1060975609756096</v>
      </c>
      <c r="AF802" s="20">
        <f>AE802/4.55</f>
        <v>0.4628785848298043</v>
      </c>
      <c r="AG802" s="20">
        <f>AF802*D802</f>
        <v>94.89010989010988</v>
      </c>
    </row>
    <row r="803" spans="1:33" ht="12.75">
      <c r="A803" s="10" t="s">
        <v>19</v>
      </c>
      <c r="B803" s="12">
        <v>3165140591843</v>
      </c>
      <c r="C803" s="13" t="s">
        <v>1602</v>
      </c>
      <c r="D803" s="13">
        <v>122</v>
      </c>
      <c r="E803" s="13">
        <v>31.67</v>
      </c>
      <c r="F803" s="14">
        <f>E803/1.23</f>
        <v>25.7479674796748</v>
      </c>
      <c r="G803" s="13">
        <f>F803*1.1</f>
        <v>28.32276422764228</v>
      </c>
      <c r="H803" s="14">
        <f>G803/4.55</f>
        <v>6.224783346734568</v>
      </c>
      <c r="I803" s="13">
        <f>(E803*0.3)</f>
        <v>9.501000000000001</v>
      </c>
      <c r="J803" s="13">
        <f>D803*E803</f>
        <v>3863.7400000000002</v>
      </c>
      <c r="K803" s="13">
        <f>E803-I803</f>
        <v>22.169</v>
      </c>
      <c r="L803" s="13">
        <f>K803/1.23</f>
        <v>18.023577235772358</v>
      </c>
      <c r="M803" s="13">
        <f>L803*1.1</f>
        <v>19.825934959349595</v>
      </c>
      <c r="N803" s="14">
        <f>D803*H803</f>
        <v>759.4235683016173</v>
      </c>
      <c r="O803" s="14">
        <f>M803/4.55</f>
        <v>4.357348342714197</v>
      </c>
      <c r="P803" s="14">
        <f>D803*O803</f>
        <v>531.5964978111319</v>
      </c>
      <c r="Q803" s="13">
        <f>J803*0.3</f>
        <v>1159.1220000000003</v>
      </c>
      <c r="R803" s="13">
        <f>J803-Q803</f>
        <v>2704.618</v>
      </c>
      <c r="S803" s="13">
        <f>(E803*0.5)</f>
        <v>15.835</v>
      </c>
      <c r="T803" s="15">
        <f>J803*0.5</f>
        <v>1931.8700000000001</v>
      </c>
      <c r="U803" s="16">
        <f>J803-T803</f>
        <v>1931.8700000000001</v>
      </c>
      <c r="V803" s="17">
        <f>U803/D803</f>
        <v>15.835</v>
      </c>
      <c r="W803" s="17">
        <f>D803*V803</f>
        <v>1931.8700000000001</v>
      </c>
      <c r="X803" s="18" t="s">
        <v>1603</v>
      </c>
      <c r="Y803" s="19">
        <v>10</v>
      </c>
      <c r="Z803" s="19">
        <v>10.1</v>
      </c>
      <c r="AA803" s="19">
        <v>10.2</v>
      </c>
      <c r="AB803" s="19">
        <v>10.5</v>
      </c>
      <c r="AC803" s="19">
        <v>9.2</v>
      </c>
      <c r="AD803" s="10">
        <f>V803/1.23</f>
        <v>12.8739837398374</v>
      </c>
      <c r="AE803" s="10">
        <f>AD803*1.1</f>
        <v>14.16138211382114</v>
      </c>
      <c r="AF803" s="20">
        <f>AE803/4.55</f>
        <v>3.112391673367284</v>
      </c>
      <c r="AG803" s="20">
        <f>AF803*D803</f>
        <v>379.7117841508086</v>
      </c>
    </row>
    <row r="804" spans="1:33" ht="12.75">
      <c r="A804" s="10" t="s">
        <v>19</v>
      </c>
      <c r="B804" s="12">
        <v>3165140764131</v>
      </c>
      <c r="C804" s="13" t="s">
        <v>1604</v>
      </c>
      <c r="D804" s="13">
        <v>43</v>
      </c>
      <c r="E804" s="13">
        <v>62</v>
      </c>
      <c r="F804" s="14">
        <f>E804/1.23</f>
        <v>50.40650406504065</v>
      </c>
      <c r="G804" s="13">
        <f>F804*1.1</f>
        <v>55.44715447154472</v>
      </c>
      <c r="H804" s="14">
        <f>G804/4.55</f>
        <v>12.186187795943896</v>
      </c>
      <c r="I804" s="13">
        <f>(E804*0.3)</f>
        <v>18.6</v>
      </c>
      <c r="J804" s="13">
        <f>D804*E804</f>
        <v>2666</v>
      </c>
      <c r="K804" s="13">
        <f>E804-I804</f>
        <v>43.4</v>
      </c>
      <c r="L804" s="13">
        <f>K804/1.23</f>
        <v>35.28455284552845</v>
      </c>
      <c r="M804" s="13">
        <f>L804*1.1</f>
        <v>38.8130081300813</v>
      </c>
      <c r="N804" s="14">
        <f>D804*H804</f>
        <v>524.0060752255876</v>
      </c>
      <c r="O804" s="14">
        <f>M804/4.55</f>
        <v>8.530331457160726</v>
      </c>
      <c r="P804" s="14">
        <f>D804*O804</f>
        <v>366.8042526579112</v>
      </c>
      <c r="Q804" s="13">
        <f>J804*0.3</f>
        <v>799.8000000000001</v>
      </c>
      <c r="R804" s="13">
        <f>J804-Q804</f>
        <v>1866.1999999999998</v>
      </c>
      <c r="S804" s="13">
        <f>(E804*0.5)</f>
        <v>31</v>
      </c>
      <c r="T804" s="15">
        <f>J804*0.5</f>
        <v>1333</v>
      </c>
      <c r="U804" s="16">
        <f>J804-T804</f>
        <v>1333</v>
      </c>
      <c r="V804" s="17">
        <f>U804/D804</f>
        <v>31</v>
      </c>
      <c r="W804" s="17">
        <f>D804*V804</f>
        <v>1333</v>
      </c>
      <c r="X804" s="18" t="s">
        <v>1605</v>
      </c>
      <c r="Y804" s="19">
        <v>15</v>
      </c>
      <c r="Z804" s="19">
        <v>4.1</v>
      </c>
      <c r="AA804" s="19">
        <v>25.1</v>
      </c>
      <c r="AB804" s="19"/>
      <c r="AC804" s="19"/>
      <c r="AD804" s="10">
        <f>V804/1.23</f>
        <v>25.203252032520325</v>
      </c>
      <c r="AE804" s="10">
        <f>AD804*1.1</f>
        <v>27.72357723577236</v>
      </c>
      <c r="AF804" s="20">
        <f>AE804/4.55</f>
        <v>6.093093897971948</v>
      </c>
      <c r="AG804" s="20">
        <f>AF804*D804</f>
        <v>262.0030376127938</v>
      </c>
    </row>
    <row r="805" spans="1:33" ht="12.75">
      <c r="A805" s="10" t="s">
        <v>19</v>
      </c>
      <c r="B805" s="12">
        <v>3165140388887</v>
      </c>
      <c r="C805" s="13" t="s">
        <v>1606</v>
      </c>
      <c r="D805" s="13">
        <v>21</v>
      </c>
      <c r="E805" s="13">
        <v>8</v>
      </c>
      <c r="F805" s="14">
        <f>E805/1.23</f>
        <v>6.504065040650406</v>
      </c>
      <c r="G805" s="13">
        <f>F805*1.1</f>
        <v>7.154471544715448</v>
      </c>
      <c r="H805" s="14">
        <f>G805/4.55</f>
        <v>1.5724113285088896</v>
      </c>
      <c r="I805" s="13">
        <f>(E805*0.3)</f>
        <v>2.4000000000000004</v>
      </c>
      <c r="J805" s="13">
        <f>D805*E805</f>
        <v>168</v>
      </c>
      <c r="K805" s="13">
        <f>E805-I805</f>
        <v>5.6</v>
      </c>
      <c r="L805" s="13">
        <f>K805/1.23</f>
        <v>4.5528455284552845</v>
      </c>
      <c r="M805" s="13">
        <f>L805*1.1</f>
        <v>5.008130081300814</v>
      </c>
      <c r="N805" s="14">
        <f>D805*H805</f>
        <v>33.02063789868668</v>
      </c>
      <c r="O805" s="14">
        <f>M805/4.55</f>
        <v>1.1006879299562229</v>
      </c>
      <c r="P805" s="14">
        <f>D805*O805</f>
        <v>23.11444652908068</v>
      </c>
      <c r="Q805" s="13">
        <f>J805*0.3</f>
        <v>50.400000000000006</v>
      </c>
      <c r="R805" s="13">
        <f>J805-Q805</f>
        <v>117.6</v>
      </c>
      <c r="S805" s="13">
        <f>(E805*0.5)</f>
        <v>4</v>
      </c>
      <c r="T805" s="15">
        <f>J805*0.5</f>
        <v>84</v>
      </c>
      <c r="U805" s="16">
        <f>J805-T805</f>
        <v>84</v>
      </c>
      <c r="V805" s="17">
        <f>U805/D805</f>
        <v>4</v>
      </c>
      <c r="W805" s="17">
        <f>D805*V805</f>
        <v>84</v>
      </c>
      <c r="X805" s="18" t="s">
        <v>1607</v>
      </c>
      <c r="Y805" s="19">
        <v>15</v>
      </c>
      <c r="Z805" s="19">
        <v>11.1</v>
      </c>
      <c r="AA805" s="19">
        <v>6.2</v>
      </c>
      <c r="AB805" s="19">
        <v>11.3</v>
      </c>
      <c r="AC805" s="19">
        <v>10.6</v>
      </c>
      <c r="AD805" s="10">
        <f>V805/1.23</f>
        <v>3.252032520325203</v>
      </c>
      <c r="AE805" s="10">
        <f>AD805*1.1</f>
        <v>3.577235772357724</v>
      </c>
      <c r="AF805" s="20">
        <f>AE805/4.55</f>
        <v>0.7862056642544448</v>
      </c>
      <c r="AG805" s="20">
        <f>AF805*D805</f>
        <v>16.51031894934334</v>
      </c>
    </row>
    <row r="806" spans="1:33" ht="12.75">
      <c r="A806" s="10" t="s">
        <v>19</v>
      </c>
      <c r="B806" s="12">
        <v>3165140764094</v>
      </c>
      <c r="C806" s="13" t="s">
        <v>1608</v>
      </c>
      <c r="D806" s="13">
        <v>4</v>
      </c>
      <c r="E806" s="13">
        <v>119</v>
      </c>
      <c r="F806" s="14">
        <f>E806/1.23</f>
        <v>96.7479674796748</v>
      </c>
      <c r="G806" s="13">
        <f>F806*1.1</f>
        <v>106.42276422764229</v>
      </c>
      <c r="H806" s="14">
        <f>G806/4.55</f>
        <v>23.389618511569736</v>
      </c>
      <c r="I806" s="13">
        <f>(E806*0.3)</f>
        <v>35.7</v>
      </c>
      <c r="J806" s="13">
        <f>D806*E806</f>
        <v>476</v>
      </c>
      <c r="K806" s="13">
        <f>E806-I806</f>
        <v>83.3</v>
      </c>
      <c r="L806" s="13">
        <f>K806/1.23</f>
        <v>67.72357723577235</v>
      </c>
      <c r="M806" s="13">
        <f>L806*1.1</f>
        <v>74.4959349593496</v>
      </c>
      <c r="N806" s="14">
        <f>D806*H806</f>
        <v>93.55847404627895</v>
      </c>
      <c r="O806" s="14">
        <f>M806/4.55</f>
        <v>16.372732958098812</v>
      </c>
      <c r="P806" s="14">
        <f>D806*O806</f>
        <v>65.49093183239525</v>
      </c>
      <c r="Q806" s="13">
        <f>J806*0.3</f>
        <v>142.8</v>
      </c>
      <c r="R806" s="13">
        <f>J806-Q806</f>
        <v>333.2</v>
      </c>
      <c r="S806" s="13">
        <f>(E806*0.5)</f>
        <v>59.5</v>
      </c>
      <c r="T806" s="15">
        <f>J806*0.5</f>
        <v>238</v>
      </c>
      <c r="U806" s="16">
        <f>J806-T806</f>
        <v>238</v>
      </c>
      <c r="V806" s="17">
        <f>U806/D806</f>
        <v>59.5</v>
      </c>
      <c r="W806" s="17">
        <f>D806*V806</f>
        <v>238</v>
      </c>
      <c r="X806" s="18" t="s">
        <v>1609</v>
      </c>
      <c r="Y806" s="19">
        <v>15</v>
      </c>
      <c r="Z806" s="19"/>
      <c r="AA806" s="19"/>
      <c r="AB806" s="19"/>
      <c r="AC806" s="19"/>
      <c r="AD806" s="10">
        <f>V806/1.23</f>
        <v>48.3739837398374</v>
      </c>
      <c r="AE806" s="10">
        <f>AD806*1.1</f>
        <v>53.211382113821145</v>
      </c>
      <c r="AF806" s="20">
        <f>AE806/4.55</f>
        <v>11.694809255784868</v>
      </c>
      <c r="AG806" s="20">
        <f>AF806*D806</f>
        <v>46.77923702313947</v>
      </c>
    </row>
    <row r="807" spans="1:33" ht="12.75">
      <c r="A807" s="10" t="s">
        <v>19</v>
      </c>
      <c r="B807" s="12">
        <v>3165140385862</v>
      </c>
      <c r="C807" s="13" t="s">
        <v>1610</v>
      </c>
      <c r="D807" s="13">
        <v>11</v>
      </c>
      <c r="E807" s="13">
        <v>45</v>
      </c>
      <c r="F807" s="14">
        <f>E807/1.23</f>
        <v>36.58536585365854</v>
      </c>
      <c r="G807" s="13">
        <f>F807*1.1</f>
        <v>40.243902439024396</v>
      </c>
      <c r="H807" s="14">
        <f>G807/4.55</f>
        <v>8.844813722862504</v>
      </c>
      <c r="I807" s="13">
        <f>(E807*0.3)</f>
        <v>13.500000000000002</v>
      </c>
      <c r="J807" s="13">
        <f>D807*E807</f>
        <v>495</v>
      </c>
      <c r="K807" s="13">
        <f>E807-I807</f>
        <v>31.5</v>
      </c>
      <c r="L807" s="13">
        <f>K807/1.23</f>
        <v>25.609756097560975</v>
      </c>
      <c r="M807" s="13">
        <f>L807*1.1</f>
        <v>28.170731707317074</v>
      </c>
      <c r="N807" s="14">
        <f>D807*H807</f>
        <v>97.29295095148754</v>
      </c>
      <c r="O807" s="14">
        <f>M807/4.55</f>
        <v>6.191369606003753</v>
      </c>
      <c r="P807" s="14">
        <f>D807*O807</f>
        <v>68.10506566604128</v>
      </c>
      <c r="Q807" s="13">
        <f>J807*0.3</f>
        <v>148.50000000000003</v>
      </c>
      <c r="R807" s="13">
        <f>J807-Q807</f>
        <v>346.5</v>
      </c>
      <c r="S807" s="13">
        <f>(E807*0.5)</f>
        <v>22.5</v>
      </c>
      <c r="T807" s="15">
        <f>J807*0.5</f>
        <v>247.5</v>
      </c>
      <c r="U807" s="16">
        <f>J807-T807</f>
        <v>247.5</v>
      </c>
      <c r="V807" s="17">
        <f>U807/D807</f>
        <v>22.5</v>
      </c>
      <c r="W807" s="17">
        <f>D807*V807</f>
        <v>247.5</v>
      </c>
      <c r="X807" s="18" t="s">
        <v>1611</v>
      </c>
      <c r="Y807" s="19">
        <v>15</v>
      </c>
      <c r="Z807" s="19">
        <v>11.1</v>
      </c>
      <c r="AA807" s="19">
        <v>10.6</v>
      </c>
      <c r="AB807" s="19"/>
      <c r="AC807" s="19"/>
      <c r="AD807" s="10">
        <f>V807/1.23</f>
        <v>18.29268292682927</v>
      </c>
      <c r="AE807" s="10">
        <f>AD807*1.1</f>
        <v>20.121951219512198</v>
      </c>
      <c r="AF807" s="20">
        <f>AE807/4.55</f>
        <v>4.422406861431252</v>
      </c>
      <c r="AG807" s="20">
        <f>AF807*D807</f>
        <v>48.64647547574377</v>
      </c>
    </row>
    <row r="808" spans="1:33" ht="12.75">
      <c r="A808" s="10" t="s">
        <v>19</v>
      </c>
      <c r="B808" s="12">
        <v>3165140764049</v>
      </c>
      <c r="C808" s="13" t="s">
        <v>1612</v>
      </c>
      <c r="D808" s="13">
        <v>3</v>
      </c>
      <c r="E808" s="13">
        <v>45</v>
      </c>
      <c r="F808" s="14">
        <f>E808/1.23</f>
        <v>36.58536585365854</v>
      </c>
      <c r="G808" s="13">
        <f>F808*1.1</f>
        <v>40.243902439024396</v>
      </c>
      <c r="H808" s="14">
        <f>G808/4.55</f>
        <v>8.844813722862504</v>
      </c>
      <c r="I808" s="13">
        <f>(E808*0.3)</f>
        <v>13.500000000000002</v>
      </c>
      <c r="J808" s="13">
        <f>D808*E808</f>
        <v>135</v>
      </c>
      <c r="K808" s="13">
        <f>E808-I808</f>
        <v>31.5</v>
      </c>
      <c r="L808" s="13">
        <f>K808/1.23</f>
        <v>25.609756097560975</v>
      </c>
      <c r="M808" s="13">
        <f>L808*1.1</f>
        <v>28.170731707317074</v>
      </c>
      <c r="N808" s="14">
        <f>D808*H808</f>
        <v>26.534441168587513</v>
      </c>
      <c r="O808" s="14">
        <f>M808/4.55</f>
        <v>6.191369606003753</v>
      </c>
      <c r="P808" s="14">
        <f>D808*O808</f>
        <v>18.574108818011258</v>
      </c>
      <c r="Q808" s="13">
        <f>J808*0.3</f>
        <v>40.50000000000001</v>
      </c>
      <c r="R808" s="13">
        <f>J808-Q808</f>
        <v>94.5</v>
      </c>
      <c r="S808" s="13">
        <f>(E808*0.5)</f>
        <v>22.5</v>
      </c>
      <c r="T808" s="15">
        <f>J808*0.5</f>
        <v>67.5</v>
      </c>
      <c r="U808" s="16">
        <f>J808-T808</f>
        <v>67.5</v>
      </c>
      <c r="V808" s="17">
        <f>U808/D808</f>
        <v>22.5</v>
      </c>
      <c r="W808" s="17">
        <f>D808*V808</f>
        <v>67.5</v>
      </c>
      <c r="X808" s="18" t="s">
        <v>1613</v>
      </c>
      <c r="Y808" s="19">
        <v>15</v>
      </c>
      <c r="Z808" s="19"/>
      <c r="AA808" s="19"/>
      <c r="AB808" s="19"/>
      <c r="AC808" s="19"/>
      <c r="AD808" s="10">
        <f>V808/1.23</f>
        <v>18.29268292682927</v>
      </c>
      <c r="AE808" s="10">
        <f>AD808*1.1</f>
        <v>20.121951219512198</v>
      </c>
      <c r="AF808" s="20">
        <f>AE808/4.55</f>
        <v>4.422406861431252</v>
      </c>
      <c r="AG808" s="20">
        <f>AF808*D808</f>
        <v>13.267220584293757</v>
      </c>
    </row>
    <row r="809" spans="1:33" ht="12.75">
      <c r="A809" s="10" t="s">
        <v>19</v>
      </c>
      <c r="B809" s="12">
        <v>3165140415699</v>
      </c>
      <c r="C809" s="13" t="s">
        <v>1614</v>
      </c>
      <c r="D809" s="13">
        <v>1</v>
      </c>
      <c r="E809" s="13">
        <v>36</v>
      </c>
      <c r="F809" s="14">
        <f>E809/1.23</f>
        <v>29.26829268292683</v>
      </c>
      <c r="G809" s="13">
        <f>F809*1.1</f>
        <v>32.19512195121952</v>
      </c>
      <c r="H809" s="14">
        <f>G809/4.55</f>
        <v>7.0758509782900045</v>
      </c>
      <c r="I809" s="13">
        <f>(E809*0.3)</f>
        <v>10.8</v>
      </c>
      <c r="J809" s="13">
        <f>D809*E809</f>
        <v>36</v>
      </c>
      <c r="K809" s="13">
        <f>E809-I809</f>
        <v>25.2</v>
      </c>
      <c r="L809" s="13">
        <f>K809/1.23</f>
        <v>20.48780487804878</v>
      </c>
      <c r="M809" s="13">
        <f>L809*1.1</f>
        <v>22.53658536585366</v>
      </c>
      <c r="N809" s="14">
        <f>D809*H809</f>
        <v>7.0758509782900045</v>
      </c>
      <c r="O809" s="14">
        <f>M809/4.55</f>
        <v>4.953095684803003</v>
      </c>
      <c r="P809" s="14">
        <f>D809*O809</f>
        <v>4.953095684803003</v>
      </c>
      <c r="Q809" s="13">
        <f>J809*0.3</f>
        <v>10.8</v>
      </c>
      <c r="R809" s="13">
        <f>J809-Q809</f>
        <v>25.2</v>
      </c>
      <c r="S809" s="13">
        <f>(E809*0.5)</f>
        <v>18</v>
      </c>
      <c r="T809" s="15">
        <f>J809*0.5</f>
        <v>18</v>
      </c>
      <c r="U809" s="16">
        <f>J809-T809</f>
        <v>18</v>
      </c>
      <c r="V809" s="17">
        <f>U809/D809</f>
        <v>18</v>
      </c>
      <c r="W809" s="17">
        <f>D809*V809</f>
        <v>18</v>
      </c>
      <c r="X809" s="18" t="s">
        <v>1615</v>
      </c>
      <c r="Y809" s="19">
        <v>15</v>
      </c>
      <c r="Z809" s="19"/>
      <c r="AA809" s="19"/>
      <c r="AB809" s="19"/>
      <c r="AC809" s="19"/>
      <c r="AD809" s="10">
        <f>V809/1.23</f>
        <v>14.634146341463415</v>
      </c>
      <c r="AE809" s="10">
        <f>AD809*1.1</f>
        <v>16.09756097560976</v>
      </c>
      <c r="AF809" s="20">
        <f>AE809/4.55</f>
        <v>3.5379254891450023</v>
      </c>
      <c r="AG809" s="20">
        <f>AF809*D809</f>
        <v>3.5379254891450023</v>
      </c>
    </row>
    <row r="810" spans="1:33" ht="12.75">
      <c r="A810" s="10" t="s">
        <v>19</v>
      </c>
      <c r="B810" s="12">
        <v>3165140764063</v>
      </c>
      <c r="C810" s="13" t="s">
        <v>1616</v>
      </c>
      <c r="D810" s="13">
        <v>5</v>
      </c>
      <c r="E810" s="13">
        <v>78</v>
      </c>
      <c r="F810" s="14">
        <f>E810/1.23</f>
        <v>63.41463414634146</v>
      </c>
      <c r="G810" s="13">
        <f>F810*1.1</f>
        <v>69.75609756097562</v>
      </c>
      <c r="H810" s="14">
        <f>G810/4.55</f>
        <v>15.331010452961674</v>
      </c>
      <c r="I810" s="13">
        <f>(E810*0.3)</f>
        <v>23.400000000000002</v>
      </c>
      <c r="J810" s="13">
        <f>D810*E810</f>
        <v>390</v>
      </c>
      <c r="K810" s="13">
        <f>E810-I810</f>
        <v>54.599999999999994</v>
      </c>
      <c r="L810" s="13">
        <f>K810/1.23</f>
        <v>44.39024390243902</v>
      </c>
      <c r="M810" s="13">
        <f>L810*1.1</f>
        <v>48.829268292682926</v>
      </c>
      <c r="N810" s="14">
        <f>D810*H810</f>
        <v>76.65505226480838</v>
      </c>
      <c r="O810" s="14">
        <f>M810/4.55</f>
        <v>10.731707317073171</v>
      </c>
      <c r="P810" s="14">
        <f>D810*O810</f>
        <v>53.65853658536586</v>
      </c>
      <c r="Q810" s="13">
        <f>J810*0.3</f>
        <v>117.00000000000001</v>
      </c>
      <c r="R810" s="13">
        <f>J810-Q810</f>
        <v>273</v>
      </c>
      <c r="S810" s="13">
        <f>(E810*0.5)</f>
        <v>39</v>
      </c>
      <c r="T810" s="15">
        <f>J810*0.5</f>
        <v>195</v>
      </c>
      <c r="U810" s="16">
        <f>J810-T810</f>
        <v>195</v>
      </c>
      <c r="V810" s="17">
        <f>U810/D810</f>
        <v>39</v>
      </c>
      <c r="W810" s="17">
        <f>D810*V810</f>
        <v>195</v>
      </c>
      <c r="X810" s="18" t="s">
        <v>1617</v>
      </c>
      <c r="Y810" s="19">
        <v>15</v>
      </c>
      <c r="Z810" s="19">
        <v>11.3</v>
      </c>
      <c r="AA810" s="19"/>
      <c r="AB810" s="19"/>
      <c r="AC810" s="19"/>
      <c r="AD810" s="10">
        <f>V810/1.23</f>
        <v>31.70731707317073</v>
      </c>
      <c r="AE810" s="10">
        <f>AD810*1.1</f>
        <v>34.87804878048781</v>
      </c>
      <c r="AF810" s="20">
        <f>AE810/4.55</f>
        <v>7.665505226480837</v>
      </c>
      <c r="AG810" s="20">
        <f>AF810*D810</f>
        <v>38.32752613240419</v>
      </c>
    </row>
    <row r="811" spans="1:33" ht="12.75">
      <c r="A811" s="10" t="s">
        <v>19</v>
      </c>
      <c r="B811" s="12">
        <v>3165140385701</v>
      </c>
      <c r="C811" s="13" t="s">
        <v>1618</v>
      </c>
      <c r="D811" s="13">
        <v>2</v>
      </c>
      <c r="E811" s="13">
        <v>59</v>
      </c>
      <c r="F811" s="14">
        <f>E811/1.23</f>
        <v>47.96747967479675</v>
      </c>
      <c r="G811" s="13">
        <f>F811*1.1</f>
        <v>52.76422764227643</v>
      </c>
      <c r="H811" s="14">
        <f>G811/4.55</f>
        <v>11.596533547753062</v>
      </c>
      <c r="I811" s="13">
        <f>(E811*0.3)</f>
        <v>17.700000000000003</v>
      </c>
      <c r="J811" s="13">
        <f>D811*E811</f>
        <v>118</v>
      </c>
      <c r="K811" s="13">
        <f>E811-I811</f>
        <v>41.3</v>
      </c>
      <c r="L811" s="13">
        <f>K811/1.23</f>
        <v>33.577235772357724</v>
      </c>
      <c r="M811" s="13">
        <f>L811*1.1</f>
        <v>36.9349593495935</v>
      </c>
      <c r="N811" s="14">
        <f>D811*H811</f>
        <v>23.193067095506123</v>
      </c>
      <c r="O811" s="14">
        <f>M811/4.55</f>
        <v>8.117573483427142</v>
      </c>
      <c r="P811" s="14">
        <f>D811*O811</f>
        <v>16.235146966854284</v>
      </c>
      <c r="Q811" s="13">
        <f>J811*0.3</f>
        <v>35.400000000000006</v>
      </c>
      <c r="R811" s="13">
        <f>J811-Q811</f>
        <v>82.6</v>
      </c>
      <c r="S811" s="13">
        <f>(E811*0.5)</f>
        <v>29.5</v>
      </c>
      <c r="T811" s="15">
        <f>J811*0.5</f>
        <v>59</v>
      </c>
      <c r="U811" s="16">
        <f>J811-T811</f>
        <v>59</v>
      </c>
      <c r="V811" s="17">
        <f>U811/D811</f>
        <v>29.5</v>
      </c>
      <c r="W811" s="17">
        <f>D811*V811</f>
        <v>59</v>
      </c>
      <c r="X811" s="18" t="s">
        <v>1619</v>
      </c>
      <c r="Y811" s="19">
        <v>15</v>
      </c>
      <c r="Z811" s="19"/>
      <c r="AA811" s="19"/>
      <c r="AB811" s="19"/>
      <c r="AC811" s="19"/>
      <c r="AD811" s="10">
        <f>V811/1.23</f>
        <v>23.983739837398375</v>
      </c>
      <c r="AE811" s="10">
        <f>AD811*1.1</f>
        <v>26.382113821138216</v>
      </c>
      <c r="AF811" s="20">
        <f>AE811/4.55</f>
        <v>5.798266773876531</v>
      </c>
      <c r="AG811" s="20">
        <f>AF811*D811</f>
        <v>11.596533547753062</v>
      </c>
    </row>
    <row r="812" spans="1:33" ht="12.75">
      <c r="A812" s="10" t="s">
        <v>19</v>
      </c>
      <c r="B812" s="12">
        <v>3165140764087</v>
      </c>
      <c r="C812" s="13" t="s">
        <v>1620</v>
      </c>
      <c r="D812" s="13">
        <v>3</v>
      </c>
      <c r="E812" s="13">
        <v>60</v>
      </c>
      <c r="F812" s="14">
        <f>E812/1.23</f>
        <v>48.78048780487805</v>
      </c>
      <c r="G812" s="13">
        <f>F812*1.1</f>
        <v>53.65853658536586</v>
      </c>
      <c r="H812" s="14">
        <f>G812/4.55</f>
        <v>11.793084963816673</v>
      </c>
      <c r="I812" s="13">
        <f>(E812*0.3)</f>
        <v>18.000000000000004</v>
      </c>
      <c r="J812" s="13">
        <f>D812*E812</f>
        <v>180</v>
      </c>
      <c r="K812" s="13">
        <f>E812-I812</f>
        <v>42</v>
      </c>
      <c r="L812" s="13">
        <f>K812/1.23</f>
        <v>34.146341463414636</v>
      </c>
      <c r="M812" s="13">
        <f>L812*1.1</f>
        <v>37.560975609756106</v>
      </c>
      <c r="N812" s="14">
        <f>D812*H812</f>
        <v>35.37925489145002</v>
      </c>
      <c r="O812" s="14">
        <f>M812/4.55</f>
        <v>8.255159474671672</v>
      </c>
      <c r="P812" s="14">
        <f>D812*O812</f>
        <v>24.765478424015015</v>
      </c>
      <c r="Q812" s="13">
        <f>J812*0.3</f>
        <v>54.00000000000001</v>
      </c>
      <c r="R812" s="13">
        <f>J812-Q812</f>
        <v>126</v>
      </c>
      <c r="S812" s="13">
        <f>(E812*0.5)</f>
        <v>30</v>
      </c>
      <c r="T812" s="15">
        <f>J812*0.5</f>
        <v>90</v>
      </c>
      <c r="U812" s="16">
        <f>J812-T812</f>
        <v>90</v>
      </c>
      <c r="V812" s="17">
        <f>U812/D812</f>
        <v>30</v>
      </c>
      <c r="W812" s="17">
        <f>D812*V812</f>
        <v>90</v>
      </c>
      <c r="X812" s="18" t="s">
        <v>1621</v>
      </c>
      <c r="Y812" s="19">
        <v>15</v>
      </c>
      <c r="Z812" s="19"/>
      <c r="AA812" s="19"/>
      <c r="AB812" s="19"/>
      <c r="AC812" s="19"/>
      <c r="AD812" s="10">
        <f>V812/1.23</f>
        <v>24.390243902439025</v>
      </c>
      <c r="AE812" s="10">
        <f>AD812*1.1</f>
        <v>26.82926829268293</v>
      </c>
      <c r="AF812" s="20">
        <f>AE812/4.55</f>
        <v>5.8965424819083365</v>
      </c>
      <c r="AG812" s="20">
        <f>AF812*D812</f>
        <v>17.68962744572501</v>
      </c>
    </row>
    <row r="813" spans="1:33" ht="12.75">
      <c r="A813" s="10" t="s">
        <v>19</v>
      </c>
      <c r="B813" s="12">
        <v>3165140392488</v>
      </c>
      <c r="C813" s="13" t="s">
        <v>1622</v>
      </c>
      <c r="D813" s="13">
        <v>42</v>
      </c>
      <c r="E813" s="13">
        <v>19.39</v>
      </c>
      <c r="F813" s="14">
        <f>E813/1.23</f>
        <v>15.764227642276424</v>
      </c>
      <c r="G813" s="13">
        <f>F813*1.1</f>
        <v>17.340650406504068</v>
      </c>
      <c r="H813" s="14">
        <f>G813/4.55</f>
        <v>3.8111319574734215</v>
      </c>
      <c r="I813" s="13">
        <f>(E813*0.3)</f>
        <v>5.817000000000001</v>
      </c>
      <c r="J813" s="13">
        <f>D813*E813</f>
        <v>814.38</v>
      </c>
      <c r="K813" s="13">
        <f>E813-I813</f>
        <v>13.573</v>
      </c>
      <c r="L813" s="13">
        <f>K813/1.23</f>
        <v>11.034959349593496</v>
      </c>
      <c r="M813" s="13">
        <f>L813*1.1</f>
        <v>12.138455284552848</v>
      </c>
      <c r="N813" s="14">
        <f>D813*H813</f>
        <v>160.0675422138837</v>
      </c>
      <c r="O813" s="14">
        <f>M813/4.55</f>
        <v>2.6677923702313953</v>
      </c>
      <c r="P813" s="14">
        <f>D813*O813</f>
        <v>112.0472795497186</v>
      </c>
      <c r="Q813" s="13">
        <f>J813*0.3</f>
        <v>244.31400000000002</v>
      </c>
      <c r="R813" s="13">
        <f>J813-Q813</f>
        <v>570.066</v>
      </c>
      <c r="S813" s="13">
        <f>(E813*0.5)</f>
        <v>9.695</v>
      </c>
      <c r="T813" s="15">
        <f>J813*0.5</f>
        <v>407.19</v>
      </c>
      <c r="U813" s="16">
        <f>J813-T813</f>
        <v>407.19</v>
      </c>
      <c r="V813" s="17">
        <f>U813/D813</f>
        <v>9.695</v>
      </c>
      <c r="W813" s="17">
        <f>D813*V813</f>
        <v>407.19</v>
      </c>
      <c r="X813" s="18" t="s">
        <v>1623</v>
      </c>
      <c r="Y813" s="19">
        <v>16</v>
      </c>
      <c r="Z813" s="19">
        <v>16.1</v>
      </c>
      <c r="AA813" s="19">
        <v>16.2</v>
      </c>
      <c r="AB813" s="19"/>
      <c r="AC813" s="19"/>
      <c r="AD813" s="10">
        <f>V813/1.23</f>
        <v>7.882113821138212</v>
      </c>
      <c r="AE813" s="10">
        <f>AD813*1.1</f>
        <v>8.670325203252034</v>
      </c>
      <c r="AF813" s="20">
        <f>AE813/4.55</f>
        <v>1.9055659787367107</v>
      </c>
      <c r="AG813" s="20">
        <f>AF813*D813</f>
        <v>80.03377110694186</v>
      </c>
    </row>
    <row r="814" spans="1:33" ht="12.75">
      <c r="A814" s="10" t="s">
        <v>19</v>
      </c>
      <c r="B814" s="12">
        <v>3165140764100</v>
      </c>
      <c r="C814" s="13" t="s">
        <v>1624</v>
      </c>
      <c r="D814" s="13">
        <v>8</v>
      </c>
      <c r="E814" s="13">
        <v>66</v>
      </c>
      <c r="F814" s="14">
        <f>E814/1.23</f>
        <v>53.65853658536585</v>
      </c>
      <c r="G814" s="13">
        <f>F814*1.1</f>
        <v>59.02439024390244</v>
      </c>
      <c r="H814" s="14">
        <f>G814/4.55</f>
        <v>12.972393460198338</v>
      </c>
      <c r="I814" s="13">
        <f>(E814*0.3)</f>
        <v>19.800000000000004</v>
      </c>
      <c r="J814" s="13">
        <f>D814*E814</f>
        <v>528</v>
      </c>
      <c r="K814" s="13">
        <f>E814-I814</f>
        <v>46.199999999999996</v>
      </c>
      <c r="L814" s="13">
        <f>K814/1.23</f>
        <v>37.56097560975609</v>
      </c>
      <c r="M814" s="13">
        <f>L814*1.1</f>
        <v>41.3170731707317</v>
      </c>
      <c r="N814" s="14">
        <f>D814*H814</f>
        <v>103.77914768158671</v>
      </c>
      <c r="O814" s="14">
        <f>M814/4.55</f>
        <v>9.080675422138837</v>
      </c>
      <c r="P814" s="14">
        <f>D814*O814</f>
        <v>72.6454033771107</v>
      </c>
      <c r="Q814" s="13">
        <f>J814*0.3</f>
        <v>158.40000000000003</v>
      </c>
      <c r="R814" s="13">
        <f>J814-Q814</f>
        <v>369.59999999999997</v>
      </c>
      <c r="S814" s="13">
        <f>(E814*0.5)</f>
        <v>33</v>
      </c>
      <c r="T814" s="15">
        <f>J814*0.5</f>
        <v>264</v>
      </c>
      <c r="U814" s="16">
        <f>J814-T814</f>
        <v>264</v>
      </c>
      <c r="V814" s="17">
        <f>U814/D814</f>
        <v>33</v>
      </c>
      <c r="W814" s="17">
        <f>D814*V814</f>
        <v>264</v>
      </c>
      <c r="X814" s="18" t="s">
        <v>1625</v>
      </c>
      <c r="Y814" s="19">
        <v>15</v>
      </c>
      <c r="Z814" s="19">
        <v>11.3</v>
      </c>
      <c r="AA814" s="19"/>
      <c r="AB814" s="19"/>
      <c r="AC814" s="19"/>
      <c r="AD814" s="10">
        <f>V814/1.23</f>
        <v>26.829268292682926</v>
      </c>
      <c r="AE814" s="10">
        <f>AD814*1.1</f>
        <v>29.51219512195122</v>
      </c>
      <c r="AF814" s="20">
        <f>AE814/4.55</f>
        <v>6.486196730099169</v>
      </c>
      <c r="AG814" s="20">
        <f>AF814*D814</f>
        <v>51.889573840793354</v>
      </c>
    </row>
    <row r="815" spans="1:33" ht="12.75">
      <c r="A815" s="10" t="s">
        <v>19</v>
      </c>
      <c r="B815" s="12">
        <v>3165140764117</v>
      </c>
      <c r="C815" s="13" t="s">
        <v>1626</v>
      </c>
      <c r="D815" s="13">
        <v>3</v>
      </c>
      <c r="E815" s="13">
        <v>69</v>
      </c>
      <c r="F815" s="14">
        <f>E815/1.23</f>
        <v>56.09756097560976</v>
      </c>
      <c r="G815" s="13">
        <f>F815*1.1</f>
        <v>61.70731707317074</v>
      </c>
      <c r="H815" s="14">
        <f>G815/4.55</f>
        <v>13.562047708389175</v>
      </c>
      <c r="I815" s="13">
        <f>(E815*0.3)</f>
        <v>20.700000000000003</v>
      </c>
      <c r="J815" s="13">
        <f>D815*E815</f>
        <v>207</v>
      </c>
      <c r="K815" s="13">
        <f>E815-I815</f>
        <v>48.3</v>
      </c>
      <c r="L815" s="13">
        <f>K815/1.23</f>
        <v>39.26829268292683</v>
      </c>
      <c r="M815" s="13">
        <f>L815*1.1</f>
        <v>43.19512195121951</v>
      </c>
      <c r="N815" s="14">
        <f>D815*H815</f>
        <v>40.686143125167526</v>
      </c>
      <c r="O815" s="14">
        <f>M815/4.55</f>
        <v>9.49343339587242</v>
      </c>
      <c r="P815" s="14">
        <f>D815*O815</f>
        <v>28.48030018761726</v>
      </c>
      <c r="Q815" s="13">
        <f>J815*0.3</f>
        <v>62.10000000000001</v>
      </c>
      <c r="R815" s="13">
        <f>J815-Q815</f>
        <v>144.89999999999998</v>
      </c>
      <c r="S815" s="13">
        <f>(E815*0.5)</f>
        <v>34.5</v>
      </c>
      <c r="T815" s="15">
        <f>J815*0.5</f>
        <v>103.5</v>
      </c>
      <c r="U815" s="16">
        <f>J815-T815</f>
        <v>103.5</v>
      </c>
      <c r="V815" s="17">
        <f>U815/D815</f>
        <v>34.5</v>
      </c>
      <c r="W815" s="17">
        <f>D815*V815</f>
        <v>103.5</v>
      </c>
      <c r="X815" s="18" t="s">
        <v>1627</v>
      </c>
      <c r="Y815" s="19">
        <v>15</v>
      </c>
      <c r="Z815" s="19"/>
      <c r="AA815" s="19"/>
      <c r="AB815" s="19"/>
      <c r="AC815" s="19"/>
      <c r="AD815" s="10">
        <f>V815/1.23</f>
        <v>28.04878048780488</v>
      </c>
      <c r="AE815" s="10">
        <f>AD815*1.1</f>
        <v>30.85365853658537</v>
      </c>
      <c r="AF815" s="20">
        <f>AE815/4.55</f>
        <v>6.781023854194587</v>
      </c>
      <c r="AG815" s="20">
        <f>AF815*D815</f>
        <v>20.343071562583763</v>
      </c>
    </row>
    <row r="816" spans="1:33" ht="12.75">
      <c r="A816" s="10" t="s">
        <v>19</v>
      </c>
      <c r="B816" s="12">
        <v>3165140392464</v>
      </c>
      <c r="C816" s="13" t="s">
        <v>1628</v>
      </c>
      <c r="D816" s="13">
        <v>52</v>
      </c>
      <c r="E816" s="13">
        <v>31.09</v>
      </c>
      <c r="F816" s="14">
        <f>E816/1.23</f>
        <v>25.276422764227643</v>
      </c>
      <c r="G816" s="13">
        <f>F816*1.1</f>
        <v>27.80406504065041</v>
      </c>
      <c r="H816" s="14">
        <f>G816/4.55</f>
        <v>6.110783525417673</v>
      </c>
      <c r="I816" s="13">
        <f>(E816*0.3)</f>
        <v>9.327000000000002</v>
      </c>
      <c r="J816" s="13">
        <f>D816*E816</f>
        <v>1616.68</v>
      </c>
      <c r="K816" s="13">
        <f>E816-I816</f>
        <v>21.762999999999998</v>
      </c>
      <c r="L816" s="13">
        <f>K816/1.23</f>
        <v>17.693495934959348</v>
      </c>
      <c r="M816" s="13">
        <f>L816*1.1</f>
        <v>19.462845528455283</v>
      </c>
      <c r="N816" s="14">
        <f>D816*H816</f>
        <v>317.76074332171896</v>
      </c>
      <c r="O816" s="14">
        <f>M816/4.55</f>
        <v>4.27754846779237</v>
      </c>
      <c r="P816" s="14">
        <f>D816*O816</f>
        <v>222.43252032520323</v>
      </c>
      <c r="Q816" s="13">
        <f>J816*0.3</f>
        <v>485.0040000000001</v>
      </c>
      <c r="R816" s="13">
        <f>J816-Q816</f>
        <v>1131.676</v>
      </c>
      <c r="S816" s="13">
        <f>(E816*0.5)</f>
        <v>15.545</v>
      </c>
      <c r="T816" s="15">
        <f>J816*0.5</f>
        <v>808.34</v>
      </c>
      <c r="U816" s="16">
        <f>J816-T816</f>
        <v>808.34</v>
      </c>
      <c r="V816" s="17">
        <f>U816/D816</f>
        <v>15.545</v>
      </c>
      <c r="W816" s="17">
        <f>D816*V816</f>
        <v>808.34</v>
      </c>
      <c r="X816" s="18" t="s">
        <v>1629</v>
      </c>
      <c r="Y816" s="19">
        <v>16</v>
      </c>
      <c r="Z816" s="19">
        <v>16.1</v>
      </c>
      <c r="AA816" s="19">
        <v>16.2</v>
      </c>
      <c r="AB816" s="19"/>
      <c r="AC816" s="19"/>
      <c r="AD816" s="10">
        <f>V816/1.23</f>
        <v>12.638211382113822</v>
      </c>
      <c r="AE816" s="10">
        <f>AD816*1.1</f>
        <v>13.902032520325205</v>
      </c>
      <c r="AF816" s="20">
        <f>AE816/4.55</f>
        <v>3.0553917627088363</v>
      </c>
      <c r="AG816" s="20">
        <f>AF816*D816</f>
        <v>158.88037166085948</v>
      </c>
    </row>
    <row r="817" spans="1:33" ht="12.75">
      <c r="A817" s="10" t="s">
        <v>19</v>
      </c>
      <c r="B817" s="12">
        <v>3165140392471</v>
      </c>
      <c r="C817" s="13" t="s">
        <v>1630</v>
      </c>
      <c r="D817" s="13">
        <v>37</v>
      </c>
      <c r="E817" s="13">
        <v>32.19</v>
      </c>
      <c r="F817" s="14">
        <f>E817/1.23</f>
        <v>26.17073170731707</v>
      </c>
      <c r="G817" s="13">
        <f>F817*1.1</f>
        <v>28.78780487804878</v>
      </c>
      <c r="H817" s="14">
        <f>G817/4.55</f>
        <v>6.326990083087645</v>
      </c>
      <c r="I817" s="13">
        <f>(E817*0.3)</f>
        <v>9.657</v>
      </c>
      <c r="J817" s="13">
        <f>D817*E817</f>
        <v>1191.03</v>
      </c>
      <c r="K817" s="13">
        <f>E817-I817</f>
        <v>22.532999999999998</v>
      </c>
      <c r="L817" s="13">
        <f>K817/1.23</f>
        <v>18.31951219512195</v>
      </c>
      <c r="M817" s="13">
        <f>L817*1.1</f>
        <v>20.151463414634144</v>
      </c>
      <c r="N817" s="14">
        <f>D817*H817</f>
        <v>234.09863307424285</v>
      </c>
      <c r="O817" s="14">
        <f>M817/4.55</f>
        <v>4.428893058161351</v>
      </c>
      <c r="P817" s="14">
        <f>D817*O817</f>
        <v>163.86904315196998</v>
      </c>
      <c r="Q817" s="13">
        <f>J817*0.3</f>
        <v>357.309</v>
      </c>
      <c r="R817" s="13">
        <f>J817-Q817</f>
        <v>833.721</v>
      </c>
      <c r="S817" s="13">
        <f>(E817*0.5)</f>
        <v>16.095</v>
      </c>
      <c r="T817" s="15">
        <f>J817*0.5</f>
        <v>595.515</v>
      </c>
      <c r="U817" s="16">
        <f>J817-T817</f>
        <v>595.515</v>
      </c>
      <c r="V817" s="17">
        <f>U817/D817</f>
        <v>16.095</v>
      </c>
      <c r="W817" s="17">
        <f>D817*V817</f>
        <v>595.515</v>
      </c>
      <c r="X817" s="18" t="s">
        <v>1631</v>
      </c>
      <c r="Y817" s="19">
        <v>16</v>
      </c>
      <c r="Z817" s="19">
        <v>16.1</v>
      </c>
      <c r="AA817" s="19">
        <v>16.2</v>
      </c>
      <c r="AB817" s="19"/>
      <c r="AC817" s="19"/>
      <c r="AD817" s="10">
        <f>V817/1.23</f>
        <v>13.085365853658535</v>
      </c>
      <c r="AE817" s="10">
        <f>AD817*1.1</f>
        <v>14.39390243902439</v>
      </c>
      <c r="AF817" s="20">
        <f>AE817/4.55</f>
        <v>3.1634950415438223</v>
      </c>
      <c r="AG817" s="20">
        <f>AF817*D817</f>
        <v>117.04931653712143</v>
      </c>
    </row>
    <row r="818" spans="1:33" ht="12.75">
      <c r="A818" s="10" t="s">
        <v>19</v>
      </c>
      <c r="B818" s="12">
        <v>3165140385671</v>
      </c>
      <c r="C818" s="13" t="s">
        <v>1632</v>
      </c>
      <c r="D818" s="13">
        <v>5</v>
      </c>
      <c r="E818" s="13">
        <v>20</v>
      </c>
      <c r="F818" s="14">
        <f>E818/1.23</f>
        <v>16.260162601626018</v>
      </c>
      <c r="G818" s="13">
        <f>F818*1.1</f>
        <v>17.886178861788622</v>
      </c>
      <c r="H818" s="14">
        <f>G818/4.55</f>
        <v>3.931028321272225</v>
      </c>
      <c r="I818" s="13">
        <f>(E818*0.3)</f>
        <v>6.000000000000001</v>
      </c>
      <c r="J818" s="13">
        <f>D818*E818</f>
        <v>100</v>
      </c>
      <c r="K818" s="13">
        <f>E818-I818</f>
        <v>14</v>
      </c>
      <c r="L818" s="13">
        <f>K818/1.23</f>
        <v>11.382113821138212</v>
      </c>
      <c r="M818" s="13">
        <f>L818*1.1</f>
        <v>12.520325203252034</v>
      </c>
      <c r="N818" s="14">
        <f>D818*H818</f>
        <v>19.655141606361124</v>
      </c>
      <c r="O818" s="14">
        <f>M818/4.55</f>
        <v>2.7517198248905568</v>
      </c>
      <c r="P818" s="14">
        <f>D818*O818</f>
        <v>13.758599124452784</v>
      </c>
      <c r="Q818" s="13">
        <f>J818*0.3</f>
        <v>30.000000000000004</v>
      </c>
      <c r="R818" s="13">
        <f>J818-Q818</f>
        <v>70</v>
      </c>
      <c r="S818" s="13">
        <f>(E818*0.5)</f>
        <v>10</v>
      </c>
      <c r="T818" s="15">
        <f>J818*0.5</f>
        <v>50</v>
      </c>
      <c r="U818" s="16">
        <f>J818-T818</f>
        <v>50</v>
      </c>
      <c r="V818" s="17">
        <f>U818/D818</f>
        <v>10</v>
      </c>
      <c r="W818" s="17">
        <f>D818*V818</f>
        <v>50</v>
      </c>
      <c r="X818" s="18" t="s">
        <v>1633</v>
      </c>
      <c r="Y818" s="19">
        <v>15</v>
      </c>
      <c r="Z818" s="19">
        <v>26</v>
      </c>
      <c r="AA818" s="19">
        <v>11.3</v>
      </c>
      <c r="AB818" s="19">
        <v>10.6</v>
      </c>
      <c r="AC818" s="19"/>
      <c r="AD818" s="10">
        <f>V818/1.23</f>
        <v>8.130081300813009</v>
      </c>
      <c r="AE818" s="10">
        <f>AD818*1.1</f>
        <v>8.943089430894311</v>
      </c>
      <c r="AF818" s="20">
        <f>AE818/4.55</f>
        <v>1.9655141606361124</v>
      </c>
      <c r="AG818" s="20">
        <f>AF818*D818</f>
        <v>9.827570803180562</v>
      </c>
    </row>
    <row r="819" spans="1:33" ht="12.75">
      <c r="A819" s="10" t="s">
        <v>19</v>
      </c>
      <c r="B819" s="12">
        <v>3165140385893</v>
      </c>
      <c r="C819" s="13" t="s">
        <v>1634</v>
      </c>
      <c r="D819" s="13">
        <v>21</v>
      </c>
      <c r="E819" s="13">
        <v>18</v>
      </c>
      <c r="F819" s="14">
        <f>E819/1.23</f>
        <v>14.634146341463415</v>
      </c>
      <c r="G819" s="13">
        <f>F819*1.1</f>
        <v>16.09756097560976</v>
      </c>
      <c r="H819" s="14">
        <f>G819/4.55</f>
        <v>3.5379254891450023</v>
      </c>
      <c r="I819" s="13">
        <f>(E819*0.3)</f>
        <v>5.4</v>
      </c>
      <c r="J819" s="13">
        <f>D819*E819</f>
        <v>378</v>
      </c>
      <c r="K819" s="13">
        <f>E819-I819</f>
        <v>12.6</v>
      </c>
      <c r="L819" s="13">
        <f>K819/1.23</f>
        <v>10.24390243902439</v>
      </c>
      <c r="M819" s="13">
        <f>L819*1.1</f>
        <v>11.26829268292683</v>
      </c>
      <c r="N819" s="14">
        <f>D819*H819</f>
        <v>74.29643527204504</v>
      </c>
      <c r="O819" s="14">
        <f>M819/4.55</f>
        <v>2.4765478424015015</v>
      </c>
      <c r="P819" s="14">
        <f>D819*O819</f>
        <v>52.00750469043153</v>
      </c>
      <c r="Q819" s="13">
        <f>J819*0.3</f>
        <v>113.40000000000002</v>
      </c>
      <c r="R819" s="13">
        <f>J819-Q819</f>
        <v>264.59999999999997</v>
      </c>
      <c r="S819" s="13">
        <f>(E819*0.5)</f>
        <v>9</v>
      </c>
      <c r="T819" s="15">
        <f>J819*0.5</f>
        <v>189</v>
      </c>
      <c r="U819" s="16">
        <f>J819-T819</f>
        <v>189</v>
      </c>
      <c r="V819" s="17">
        <f>U819/D819</f>
        <v>9</v>
      </c>
      <c r="W819" s="17">
        <f>D819*V819</f>
        <v>189</v>
      </c>
      <c r="X819" s="18" t="s">
        <v>1635</v>
      </c>
      <c r="Y819" s="19">
        <v>15</v>
      </c>
      <c r="Z819" s="19">
        <v>26</v>
      </c>
      <c r="AA819" s="19">
        <v>18</v>
      </c>
      <c r="AB819" s="19">
        <v>12.1</v>
      </c>
      <c r="AC819" s="19"/>
      <c r="AD819" s="10">
        <f>V819/1.23</f>
        <v>7.317073170731708</v>
      </c>
      <c r="AE819" s="10">
        <f>AD819*1.1</f>
        <v>8.04878048780488</v>
      </c>
      <c r="AF819" s="20">
        <f>AE819/4.55</f>
        <v>1.7689627445725011</v>
      </c>
      <c r="AG819" s="20">
        <f>AF819*D819</f>
        <v>37.14821763602252</v>
      </c>
    </row>
    <row r="820" spans="1:33" ht="12.75">
      <c r="A820" s="10" t="s">
        <v>19</v>
      </c>
      <c r="B820" s="12">
        <v>3165140851404</v>
      </c>
      <c r="C820" s="13" t="s">
        <v>1636</v>
      </c>
      <c r="D820" s="13">
        <v>2</v>
      </c>
      <c r="E820" s="13">
        <v>59</v>
      </c>
      <c r="F820" s="14">
        <f>E820/1.23</f>
        <v>47.96747967479675</v>
      </c>
      <c r="G820" s="13">
        <f>F820*1.1</f>
        <v>52.76422764227643</v>
      </c>
      <c r="H820" s="14">
        <f>G820/4.55</f>
        <v>11.596533547753062</v>
      </c>
      <c r="I820" s="13">
        <f>(E820*0.3)</f>
        <v>17.700000000000003</v>
      </c>
      <c r="J820" s="13">
        <f>D820*E820</f>
        <v>118</v>
      </c>
      <c r="K820" s="13">
        <f>E820-I820</f>
        <v>41.3</v>
      </c>
      <c r="L820" s="13">
        <f>K820/1.23</f>
        <v>33.577235772357724</v>
      </c>
      <c r="M820" s="13">
        <f>L820*1.1</f>
        <v>36.9349593495935</v>
      </c>
      <c r="N820" s="14">
        <f>D820*H820</f>
        <v>23.193067095506123</v>
      </c>
      <c r="O820" s="14">
        <f>M820/4.55</f>
        <v>8.117573483427142</v>
      </c>
      <c r="P820" s="14">
        <f>D820*O820</f>
        <v>16.235146966854284</v>
      </c>
      <c r="Q820" s="13">
        <f>J820*0.3</f>
        <v>35.400000000000006</v>
      </c>
      <c r="R820" s="13">
        <f>J820-Q820</f>
        <v>82.6</v>
      </c>
      <c r="S820" s="13">
        <f>(E820*0.5)</f>
        <v>29.5</v>
      </c>
      <c r="T820" s="15">
        <f>J820*0.5</f>
        <v>59</v>
      </c>
      <c r="U820" s="16">
        <f>J820-T820</f>
        <v>59</v>
      </c>
      <c r="V820" s="17">
        <f>U820/D820</f>
        <v>29.5</v>
      </c>
      <c r="W820" s="17">
        <f>D820*V820</f>
        <v>59</v>
      </c>
      <c r="X820" s="18" t="s">
        <v>1637</v>
      </c>
      <c r="Y820" s="19">
        <v>10.6</v>
      </c>
      <c r="Z820" s="19"/>
      <c r="AA820" s="19"/>
      <c r="AB820" s="19"/>
      <c r="AC820" s="19"/>
      <c r="AD820" s="10">
        <f>V820/1.23</f>
        <v>23.983739837398375</v>
      </c>
      <c r="AE820" s="10">
        <f>AD820*1.1</f>
        <v>26.382113821138216</v>
      </c>
      <c r="AF820" s="20">
        <f>AE820/4.55</f>
        <v>5.798266773876531</v>
      </c>
      <c r="AG820" s="20">
        <f>AF820*D820</f>
        <v>11.596533547753062</v>
      </c>
    </row>
    <row r="821" spans="1:33" ht="12.75">
      <c r="A821" s="10" t="s">
        <v>19</v>
      </c>
      <c r="B821" s="12">
        <v>3165140647700</v>
      </c>
      <c r="C821" s="13" t="s">
        <v>1638</v>
      </c>
      <c r="D821" s="13">
        <v>15</v>
      </c>
      <c r="E821" s="13">
        <v>53.99</v>
      </c>
      <c r="F821" s="14">
        <f>E821/1.23</f>
        <v>43.894308943089435</v>
      </c>
      <c r="G821" s="13">
        <f>F821*1.1</f>
        <v>48.28373983739838</v>
      </c>
      <c r="H821" s="14">
        <f>G821/4.55</f>
        <v>10.61181095327437</v>
      </c>
      <c r="I821" s="13">
        <f>(E821*0.3)</f>
        <v>16.197000000000003</v>
      </c>
      <c r="J821" s="13">
        <f>D821*E821</f>
        <v>809.85</v>
      </c>
      <c r="K821" s="13">
        <f>E821-I821</f>
        <v>37.793</v>
      </c>
      <c r="L821" s="13">
        <f>K821/1.23</f>
        <v>30.726016260162602</v>
      </c>
      <c r="M821" s="13">
        <f>L821*1.1</f>
        <v>33.79861788617887</v>
      </c>
      <c r="N821" s="14">
        <f>D821*H821</f>
        <v>159.17716429911556</v>
      </c>
      <c r="O821" s="14">
        <f>M821/4.55</f>
        <v>7.428267667292059</v>
      </c>
      <c r="P821" s="14">
        <f>D821*O821</f>
        <v>111.42401500938088</v>
      </c>
      <c r="Q821" s="13">
        <f>J821*0.3</f>
        <v>242.95500000000004</v>
      </c>
      <c r="R821" s="13">
        <f>J821-Q821</f>
        <v>566.895</v>
      </c>
      <c r="S821" s="13">
        <f>(E821*0.5)</f>
        <v>26.995</v>
      </c>
      <c r="T821" s="15">
        <f>J821*0.5</f>
        <v>404.925</v>
      </c>
      <c r="U821" s="16">
        <f>J821-T821</f>
        <v>404.925</v>
      </c>
      <c r="V821" s="17">
        <f>U821/D821</f>
        <v>26.995</v>
      </c>
      <c r="W821" s="17">
        <f>D821*V821</f>
        <v>404.925</v>
      </c>
      <c r="X821" s="18" t="s">
        <v>1639</v>
      </c>
      <c r="Y821" s="19" t="s">
        <v>132</v>
      </c>
      <c r="Z821" s="19"/>
      <c r="AA821" s="19"/>
      <c r="AB821" s="19"/>
      <c r="AC821" s="19"/>
      <c r="AD821" s="10">
        <f>V821/1.23</f>
        <v>21.947154471544717</v>
      </c>
      <c r="AE821" s="10">
        <f>AD821*1.1</f>
        <v>24.14186991869919</v>
      </c>
      <c r="AF821" s="20">
        <f>AE821/4.55</f>
        <v>5.305905476637185</v>
      </c>
      <c r="AG821" s="20">
        <f>AF821*D821</f>
        <v>79.58858214955778</v>
      </c>
    </row>
    <row r="822" spans="1:33" ht="12.75">
      <c r="A822" s="10" t="s">
        <v>19</v>
      </c>
      <c r="B822" s="12">
        <v>3165140415705</v>
      </c>
      <c r="C822" s="13" t="s">
        <v>1640</v>
      </c>
      <c r="D822" s="13">
        <v>17</v>
      </c>
      <c r="E822" s="13">
        <v>46</v>
      </c>
      <c r="F822" s="14">
        <f>E822/1.23</f>
        <v>37.39837398373984</v>
      </c>
      <c r="G822" s="13">
        <f>F822*1.1</f>
        <v>41.13821138211382</v>
      </c>
      <c r="H822" s="14">
        <f>G822/4.55</f>
        <v>9.041365138926116</v>
      </c>
      <c r="I822" s="13">
        <f>(E822*0.3)</f>
        <v>13.800000000000002</v>
      </c>
      <c r="J822" s="13">
        <f>D822*E822</f>
        <v>782</v>
      </c>
      <c r="K822" s="13">
        <f>E822-I822</f>
        <v>32.199999999999996</v>
      </c>
      <c r="L822" s="13">
        <f>K822/1.23</f>
        <v>26.178861788617883</v>
      </c>
      <c r="M822" s="13">
        <f>L822*1.1</f>
        <v>28.796747967479675</v>
      </c>
      <c r="N822" s="14">
        <f>D822*H822</f>
        <v>153.70320736174398</v>
      </c>
      <c r="O822" s="14">
        <f>M822/4.55</f>
        <v>6.328955597248281</v>
      </c>
      <c r="P822" s="14">
        <f>D822*O822</f>
        <v>107.59224515322077</v>
      </c>
      <c r="Q822" s="13">
        <f>J822*0.3</f>
        <v>234.60000000000002</v>
      </c>
      <c r="R822" s="13">
        <f>J822-Q822</f>
        <v>547.4</v>
      </c>
      <c r="S822" s="13">
        <f>(E822*0.5)</f>
        <v>23</v>
      </c>
      <c r="T822" s="15">
        <f>J822*0.5</f>
        <v>391</v>
      </c>
      <c r="U822" s="16">
        <f>J822-T822</f>
        <v>391</v>
      </c>
      <c r="V822" s="17">
        <f>U822/D822</f>
        <v>23</v>
      </c>
      <c r="W822" s="17">
        <f>D822*V822</f>
        <v>391</v>
      </c>
      <c r="X822" s="18" t="s">
        <v>1641</v>
      </c>
      <c r="Y822" s="19">
        <v>10.6</v>
      </c>
      <c r="Z822" s="19"/>
      <c r="AA822" s="19"/>
      <c r="AB822" s="19"/>
      <c r="AC822" s="19"/>
      <c r="AD822" s="10">
        <f>V822/1.23</f>
        <v>18.69918699186992</v>
      </c>
      <c r="AE822" s="10">
        <f>AD822*1.1</f>
        <v>20.56910569105691</v>
      </c>
      <c r="AF822" s="20">
        <f>AE822/4.55</f>
        <v>4.520682569463058</v>
      </c>
      <c r="AG822" s="20">
        <f>AF822*D822</f>
        <v>76.85160368087199</v>
      </c>
    </row>
    <row r="823" spans="1:33" ht="12.75">
      <c r="A823" s="10" t="s">
        <v>19</v>
      </c>
      <c r="B823" s="12">
        <v>3165140389129</v>
      </c>
      <c r="C823" s="13" t="s">
        <v>1642</v>
      </c>
      <c r="D823" s="13">
        <v>13</v>
      </c>
      <c r="E823" s="13">
        <v>59</v>
      </c>
      <c r="F823" s="14">
        <f>E823/1.23</f>
        <v>47.96747967479675</v>
      </c>
      <c r="G823" s="13">
        <f>F823*1.1</f>
        <v>52.76422764227643</v>
      </c>
      <c r="H823" s="14">
        <f>G823/4.55</f>
        <v>11.596533547753062</v>
      </c>
      <c r="I823" s="13">
        <f>(E823*0.3)</f>
        <v>17.700000000000003</v>
      </c>
      <c r="J823" s="13">
        <f>D823*E823</f>
        <v>767</v>
      </c>
      <c r="K823" s="13">
        <f>E823-I823</f>
        <v>41.3</v>
      </c>
      <c r="L823" s="13">
        <f>K823/1.23</f>
        <v>33.577235772357724</v>
      </c>
      <c r="M823" s="13">
        <f>L823*1.1</f>
        <v>36.9349593495935</v>
      </c>
      <c r="N823" s="14">
        <f>D823*H823</f>
        <v>150.7549361207898</v>
      </c>
      <c r="O823" s="14">
        <f>M823/4.55</f>
        <v>8.117573483427142</v>
      </c>
      <c r="P823" s="14">
        <f>D823*O823</f>
        <v>105.52845528455285</v>
      </c>
      <c r="Q823" s="13">
        <f>J823*0.3</f>
        <v>230.10000000000002</v>
      </c>
      <c r="R823" s="13">
        <f>J823-Q823</f>
        <v>536.9</v>
      </c>
      <c r="S823" s="13">
        <f>(E823*0.5)</f>
        <v>29.5</v>
      </c>
      <c r="T823" s="15">
        <f>J823*0.5</f>
        <v>383.5</v>
      </c>
      <c r="U823" s="16">
        <f>J823-T823</f>
        <v>383.5</v>
      </c>
      <c r="V823" s="17">
        <f>U823/D823</f>
        <v>29.5</v>
      </c>
      <c r="W823" s="17">
        <f>D823*V823</f>
        <v>383.5</v>
      </c>
      <c r="X823" s="18" t="s">
        <v>1643</v>
      </c>
      <c r="Y823" s="19" t="s">
        <v>976</v>
      </c>
      <c r="Z823" s="19"/>
      <c r="AA823" s="19"/>
      <c r="AB823" s="19"/>
      <c r="AC823" s="19"/>
      <c r="AD823" s="10">
        <f>V823/1.23</f>
        <v>23.983739837398375</v>
      </c>
      <c r="AE823" s="10">
        <f>AD823*1.1</f>
        <v>26.382113821138216</v>
      </c>
      <c r="AF823" s="20">
        <f>AE823/4.55</f>
        <v>5.798266773876531</v>
      </c>
      <c r="AG823" s="20">
        <f>AF823*D823</f>
        <v>75.3774680603949</v>
      </c>
    </row>
    <row r="824" spans="1:33" ht="12.75">
      <c r="A824" s="10" t="s">
        <v>19</v>
      </c>
      <c r="B824" s="12">
        <v>3165140480840</v>
      </c>
      <c r="C824" s="13" t="s">
        <v>626</v>
      </c>
      <c r="D824" s="13">
        <v>69</v>
      </c>
      <c r="E824" s="13">
        <v>53.86</v>
      </c>
      <c r="F824" s="14">
        <f>E824/1.23</f>
        <v>43.78861788617886</v>
      </c>
      <c r="G824" s="13">
        <f>F824*1.1</f>
        <v>48.16747967479675</v>
      </c>
      <c r="H824" s="14">
        <f>G824/4.55</f>
        <v>10.5862592691861</v>
      </c>
      <c r="I824" s="13">
        <f>(E824*0.3)</f>
        <v>16.158</v>
      </c>
      <c r="J824" s="13">
        <f>D824*E824</f>
        <v>3716.34</v>
      </c>
      <c r="K824" s="13">
        <f>E824-I824</f>
        <v>37.702</v>
      </c>
      <c r="L824" s="13">
        <f>K824/1.23</f>
        <v>30.652032520325204</v>
      </c>
      <c r="M824" s="13">
        <f>L824*1.1</f>
        <v>33.717235772357725</v>
      </c>
      <c r="N824" s="14">
        <f>D824*H824</f>
        <v>730.4518895738408</v>
      </c>
      <c r="O824" s="14">
        <f>M824/4.55</f>
        <v>7.41038148843027</v>
      </c>
      <c r="P824" s="14">
        <f>D824*O824</f>
        <v>511.3163227016886</v>
      </c>
      <c r="Q824" s="13">
        <f>J824*0.3</f>
        <v>1114.9020000000003</v>
      </c>
      <c r="R824" s="13">
        <f>J824-Q824</f>
        <v>2601.438</v>
      </c>
      <c r="S824" s="13">
        <f>(E824*0.5)</f>
        <v>26.93</v>
      </c>
      <c r="T824" s="15">
        <f>J824*0.5</f>
        <v>1858.17</v>
      </c>
      <c r="U824" s="16">
        <f>J824-T824</f>
        <v>1858.17</v>
      </c>
      <c r="V824" s="17">
        <f>U824/D824</f>
        <v>26.93</v>
      </c>
      <c r="W824" s="17">
        <f>D824*V824</f>
        <v>1858.17</v>
      </c>
      <c r="X824" s="18" t="s">
        <v>1644</v>
      </c>
      <c r="Y824" s="19">
        <v>6</v>
      </c>
      <c r="Z824" s="19">
        <v>11.2</v>
      </c>
      <c r="AA824" s="19">
        <v>11.3</v>
      </c>
      <c r="AB824" s="19"/>
      <c r="AC824" s="19"/>
      <c r="AD824" s="10">
        <f>V824/1.23</f>
        <v>21.89430894308943</v>
      </c>
      <c r="AE824" s="10">
        <f>AD824*1.1</f>
        <v>24.083739837398376</v>
      </c>
      <c r="AF824" s="20">
        <f>AE824/4.55</f>
        <v>5.29312963459305</v>
      </c>
      <c r="AG824" s="20">
        <f>AF824*D824</f>
        <v>365.2259447869204</v>
      </c>
    </row>
    <row r="825" spans="1:33" ht="12.75">
      <c r="A825" s="10" t="s">
        <v>19</v>
      </c>
      <c r="B825" s="12">
        <v>3165140384117</v>
      </c>
      <c r="C825" s="13" t="s">
        <v>1645</v>
      </c>
      <c r="D825" s="13">
        <v>4</v>
      </c>
      <c r="E825" s="13">
        <v>34</v>
      </c>
      <c r="F825" s="14">
        <f>E825/1.23</f>
        <v>27.64227642276423</v>
      </c>
      <c r="G825" s="13">
        <f>F825*1.1</f>
        <v>30.406504065040654</v>
      </c>
      <c r="H825" s="14">
        <f>G825/4.55</f>
        <v>6.682748146162782</v>
      </c>
      <c r="I825" s="13">
        <f>(E825*0.3)</f>
        <v>10.200000000000001</v>
      </c>
      <c r="J825" s="13">
        <f>D825*E825</f>
        <v>136</v>
      </c>
      <c r="K825" s="13">
        <f>E825-I825</f>
        <v>23.799999999999997</v>
      </c>
      <c r="L825" s="13">
        <f>K825/1.23</f>
        <v>19.349593495934958</v>
      </c>
      <c r="M825" s="13">
        <f>L825*1.1</f>
        <v>21.284552845528456</v>
      </c>
      <c r="N825" s="14">
        <f>D825*H825</f>
        <v>26.730992584651126</v>
      </c>
      <c r="O825" s="14">
        <f>M825/4.55</f>
        <v>4.677923702313946</v>
      </c>
      <c r="P825" s="14">
        <f>D825*O825</f>
        <v>18.711694809255786</v>
      </c>
      <c r="Q825" s="13">
        <f>J825*0.3</f>
        <v>40.800000000000004</v>
      </c>
      <c r="R825" s="13">
        <f>J825-Q825</f>
        <v>95.19999999999999</v>
      </c>
      <c r="S825" s="13">
        <f>(E825*0.5)</f>
        <v>17</v>
      </c>
      <c r="T825" s="15">
        <f>J825*0.5</f>
        <v>68</v>
      </c>
      <c r="U825" s="16">
        <f>J825-T825</f>
        <v>68</v>
      </c>
      <c r="V825" s="17">
        <f>U825/D825</f>
        <v>17</v>
      </c>
      <c r="W825" s="17">
        <f>D825*V825</f>
        <v>68</v>
      </c>
      <c r="X825" s="18" t="s">
        <v>1646</v>
      </c>
      <c r="Y825" s="19">
        <v>9</v>
      </c>
      <c r="Z825" s="19"/>
      <c r="AA825" s="19"/>
      <c r="AB825" s="19"/>
      <c r="AC825" s="19"/>
      <c r="AD825" s="10">
        <f>V825/1.23</f>
        <v>13.821138211382115</v>
      </c>
      <c r="AE825" s="10">
        <f>AD825*1.1</f>
        <v>15.203252032520327</v>
      </c>
      <c r="AF825" s="20">
        <f>AE825/4.55</f>
        <v>3.341374073081391</v>
      </c>
      <c r="AG825" s="20">
        <f>AF825*D825</f>
        <v>13.365496292325563</v>
      </c>
    </row>
    <row r="826" spans="1:33" ht="12.75">
      <c r="A826" s="10" t="s">
        <v>19</v>
      </c>
      <c r="B826" s="12">
        <v>3165140078856</v>
      </c>
      <c r="C826" s="13" t="s">
        <v>1647</v>
      </c>
      <c r="D826" s="13">
        <v>1</v>
      </c>
      <c r="E826" s="13">
        <v>15</v>
      </c>
      <c r="F826" s="14">
        <f>E826/1.23</f>
        <v>12.195121951219512</v>
      </c>
      <c r="G826" s="13">
        <f>F826*1.1</f>
        <v>13.414634146341465</v>
      </c>
      <c r="H826" s="14">
        <f>G826/4.55</f>
        <v>2.9482712409541683</v>
      </c>
      <c r="I826" s="13">
        <f>(E826*0.3)</f>
        <v>4.500000000000001</v>
      </c>
      <c r="J826" s="13">
        <f>D826*E826</f>
        <v>15</v>
      </c>
      <c r="K826" s="13">
        <f>E826-I826</f>
        <v>10.5</v>
      </c>
      <c r="L826" s="13">
        <f>K826/1.23</f>
        <v>8.536585365853659</v>
      </c>
      <c r="M826" s="13">
        <f>L826*1.1</f>
        <v>9.390243902439027</v>
      </c>
      <c r="N826" s="14">
        <f>D826*H826</f>
        <v>2.9482712409541683</v>
      </c>
      <c r="O826" s="14">
        <f>M826/4.55</f>
        <v>2.063789868667918</v>
      </c>
      <c r="P826" s="14">
        <f>D826*O826</f>
        <v>2.063789868667918</v>
      </c>
      <c r="Q826" s="13">
        <f>J826*0.3</f>
        <v>4.500000000000001</v>
      </c>
      <c r="R826" s="13">
        <f>J826-Q826</f>
        <v>10.5</v>
      </c>
      <c r="S826" s="13">
        <f>(E826*0.5)</f>
        <v>7.5</v>
      </c>
      <c r="T826" s="15">
        <f>J826*0.5</f>
        <v>7.5</v>
      </c>
      <c r="U826" s="16">
        <f>J826-T826</f>
        <v>7.5</v>
      </c>
      <c r="V826" s="17">
        <f>U826/D826</f>
        <v>7.5</v>
      </c>
      <c r="W826" s="17">
        <f>D826*V826</f>
        <v>7.5</v>
      </c>
      <c r="X826" s="18" t="s">
        <v>1648</v>
      </c>
      <c r="Y826" s="19">
        <v>7</v>
      </c>
      <c r="Z826" s="19"/>
      <c r="AA826" s="19"/>
      <c r="AB826" s="19"/>
      <c r="AC826" s="19"/>
      <c r="AD826" s="10">
        <f>V826/1.23</f>
        <v>6.097560975609756</v>
      </c>
      <c r="AE826" s="10">
        <f>AD826*1.1</f>
        <v>6.707317073170732</v>
      </c>
      <c r="AF826" s="20">
        <f>AE826/4.55</f>
        <v>1.4741356204770841</v>
      </c>
      <c r="AG826" s="20">
        <f>AF826*D826</f>
        <v>1.4741356204770841</v>
      </c>
    </row>
    <row r="827" spans="1:33" ht="12.75">
      <c r="A827" s="10" t="s">
        <v>19</v>
      </c>
      <c r="B827" s="12">
        <v>3165140594790</v>
      </c>
      <c r="C827" s="13" t="s">
        <v>1649</v>
      </c>
      <c r="D827" s="13">
        <v>34</v>
      </c>
      <c r="E827" s="13">
        <v>32</v>
      </c>
      <c r="F827" s="14">
        <f>E827/1.23</f>
        <v>26.016260162601625</v>
      </c>
      <c r="G827" s="13">
        <f>F827*1.1</f>
        <v>28.61788617886179</v>
      </c>
      <c r="H827" s="14">
        <f>G827/4.55</f>
        <v>6.289645314035559</v>
      </c>
      <c r="I827" s="13">
        <f>(E827*0.3)</f>
        <v>9.600000000000001</v>
      </c>
      <c r="J827" s="13">
        <f>D827*E827</f>
        <v>1088</v>
      </c>
      <c r="K827" s="13">
        <f>E827-I827</f>
        <v>22.4</v>
      </c>
      <c r="L827" s="13">
        <f>K827/1.23</f>
        <v>18.211382113821138</v>
      </c>
      <c r="M827" s="13">
        <f>L827*1.1</f>
        <v>20.032520325203254</v>
      </c>
      <c r="N827" s="14">
        <f>D827*H827</f>
        <v>213.84794067720898</v>
      </c>
      <c r="O827" s="14">
        <f>M827/4.55</f>
        <v>4.4027517198248916</v>
      </c>
      <c r="P827" s="14">
        <f>D827*O827</f>
        <v>149.6935584740463</v>
      </c>
      <c r="Q827" s="13">
        <f>J827*0.3</f>
        <v>326.40000000000003</v>
      </c>
      <c r="R827" s="13">
        <f>J827-Q827</f>
        <v>761.5999999999999</v>
      </c>
      <c r="S827" s="13">
        <f>(E827*0.5)</f>
        <v>16</v>
      </c>
      <c r="T827" s="15">
        <f>J827*0.5</f>
        <v>544</v>
      </c>
      <c r="U827" s="16">
        <f>J827-T827</f>
        <v>544</v>
      </c>
      <c r="V827" s="17">
        <f>U827/D827</f>
        <v>16</v>
      </c>
      <c r="W827" s="17">
        <f>D827*V827</f>
        <v>544</v>
      </c>
      <c r="X827" s="18" t="s">
        <v>1650</v>
      </c>
      <c r="Y827" s="19" t="s">
        <v>193</v>
      </c>
      <c r="Z827" s="19"/>
      <c r="AA827" s="19"/>
      <c r="AB827" s="19"/>
      <c r="AC827" s="19"/>
      <c r="AD827" s="10">
        <f>V827/1.23</f>
        <v>13.008130081300813</v>
      </c>
      <c r="AE827" s="10">
        <f>AD827*1.1</f>
        <v>14.308943089430896</v>
      </c>
      <c r="AF827" s="20">
        <f>AE827/4.55</f>
        <v>3.1448226570177793</v>
      </c>
      <c r="AG827" s="20">
        <f>AF827*D827</f>
        <v>106.92397033860449</v>
      </c>
    </row>
    <row r="828" spans="1:33" ht="12.75">
      <c r="A828" s="10" t="s">
        <v>19</v>
      </c>
      <c r="B828" s="12">
        <v>3165140386524</v>
      </c>
      <c r="C828" s="13" t="s">
        <v>1651</v>
      </c>
      <c r="D828" s="13">
        <v>7</v>
      </c>
      <c r="E828" s="13">
        <v>15</v>
      </c>
      <c r="F828" s="14">
        <f>E828/1.23</f>
        <v>12.195121951219512</v>
      </c>
      <c r="G828" s="13">
        <f>F828*1.1</f>
        <v>13.414634146341465</v>
      </c>
      <c r="H828" s="14">
        <f>G828/4.55</f>
        <v>2.9482712409541683</v>
      </c>
      <c r="I828" s="13">
        <f>(E828*0.3)</f>
        <v>4.500000000000001</v>
      </c>
      <c r="J828" s="13">
        <f>D828*E828</f>
        <v>105</v>
      </c>
      <c r="K828" s="13">
        <f>E828-I828</f>
        <v>10.5</v>
      </c>
      <c r="L828" s="13">
        <f>K828/1.23</f>
        <v>8.536585365853659</v>
      </c>
      <c r="M828" s="13">
        <f>L828*1.1</f>
        <v>9.390243902439027</v>
      </c>
      <c r="N828" s="14">
        <f>D828*H828</f>
        <v>20.63789868667918</v>
      </c>
      <c r="O828" s="14">
        <f>M828/4.55</f>
        <v>2.063789868667918</v>
      </c>
      <c r="P828" s="14">
        <f>D828*O828</f>
        <v>14.446529080675425</v>
      </c>
      <c r="Q828" s="13">
        <f>J828*0.3</f>
        <v>31.500000000000004</v>
      </c>
      <c r="R828" s="13">
        <f>J828-Q828</f>
        <v>73.5</v>
      </c>
      <c r="S828" s="13">
        <f>(E828*0.5)</f>
        <v>7.5</v>
      </c>
      <c r="T828" s="15">
        <f>J828*0.5</f>
        <v>52.5</v>
      </c>
      <c r="U828" s="16">
        <f>J828-T828</f>
        <v>52.5</v>
      </c>
      <c r="V828" s="17">
        <f>U828/D828</f>
        <v>7.5</v>
      </c>
      <c r="W828" s="17">
        <f>D828*V828</f>
        <v>52.5</v>
      </c>
      <c r="X828" s="18" t="s">
        <v>1652</v>
      </c>
      <c r="Y828" s="19">
        <v>18</v>
      </c>
      <c r="Z828" s="19">
        <v>20.2</v>
      </c>
      <c r="AA828" s="19"/>
      <c r="AB828" s="19"/>
      <c r="AC828" s="19"/>
      <c r="AD828" s="10">
        <f>V828/1.23</f>
        <v>6.097560975609756</v>
      </c>
      <c r="AE828" s="10">
        <f>AD828*1.1</f>
        <v>6.707317073170732</v>
      </c>
      <c r="AF828" s="20">
        <f>AE828/4.55</f>
        <v>1.4741356204770841</v>
      </c>
      <c r="AG828" s="20">
        <f>AF828*D828</f>
        <v>10.31894934333959</v>
      </c>
    </row>
    <row r="829" spans="1:33" ht="12.75">
      <c r="A829" s="10" t="s">
        <v>19</v>
      </c>
      <c r="B829" s="12">
        <v>3165140615044</v>
      </c>
      <c r="C829" s="13" t="s">
        <v>1653</v>
      </c>
      <c r="D829" s="13">
        <v>17</v>
      </c>
      <c r="E829" s="13">
        <v>10</v>
      </c>
      <c r="F829" s="14">
        <f>E829/1.23</f>
        <v>8.130081300813009</v>
      </c>
      <c r="G829" s="13">
        <f>F829*1.1</f>
        <v>8.943089430894311</v>
      </c>
      <c r="H829" s="14">
        <f>G829/4.55</f>
        <v>1.9655141606361124</v>
      </c>
      <c r="I829" s="13">
        <f>(E829*0.3)</f>
        <v>3.0000000000000004</v>
      </c>
      <c r="J829" s="13">
        <f>D829*E829</f>
        <v>170</v>
      </c>
      <c r="K829" s="13">
        <f>E829-I829</f>
        <v>7</v>
      </c>
      <c r="L829" s="13">
        <f>K829/1.23</f>
        <v>5.691056910569106</v>
      </c>
      <c r="M829" s="13">
        <f>L829*1.1</f>
        <v>6.260162601626017</v>
      </c>
      <c r="N829" s="14">
        <f>D829*H829</f>
        <v>33.41374073081391</v>
      </c>
      <c r="O829" s="14">
        <f>M829/4.55</f>
        <v>1.3758599124452784</v>
      </c>
      <c r="P829" s="14">
        <f>D829*O829</f>
        <v>23.389618511569733</v>
      </c>
      <c r="Q829" s="13">
        <f>J829*0.3</f>
        <v>51.00000000000001</v>
      </c>
      <c r="R829" s="13">
        <f>J829-Q829</f>
        <v>119</v>
      </c>
      <c r="S829" s="13">
        <f>(E829*0.5)</f>
        <v>5</v>
      </c>
      <c r="T829" s="15">
        <f>J829*0.5</f>
        <v>85</v>
      </c>
      <c r="U829" s="16">
        <f>J829-T829</f>
        <v>85</v>
      </c>
      <c r="V829" s="17">
        <f>U829/D829</f>
        <v>5</v>
      </c>
      <c r="W829" s="17">
        <f>D829*V829</f>
        <v>85</v>
      </c>
      <c r="X829" s="18" t="s">
        <v>853</v>
      </c>
      <c r="Y829" s="19">
        <v>3.1</v>
      </c>
      <c r="Z829" s="19">
        <v>20.1</v>
      </c>
      <c r="AA829" s="19"/>
      <c r="AB829" s="19"/>
      <c r="AC829" s="19"/>
      <c r="AD829" s="10">
        <f>V829/1.23</f>
        <v>4.065040650406504</v>
      </c>
      <c r="AE829" s="10">
        <f>AD829*1.1</f>
        <v>4.4715447154471555</v>
      </c>
      <c r="AF829" s="20">
        <f>AE829/4.55</f>
        <v>0.9827570803180562</v>
      </c>
      <c r="AG829" s="20">
        <f>AF829*D829</f>
        <v>16.706870365406957</v>
      </c>
    </row>
    <row r="830" spans="1:33" ht="12.75">
      <c r="A830" s="10" t="s">
        <v>19</v>
      </c>
      <c r="B830" s="12">
        <v>3165140615235</v>
      </c>
      <c r="C830" s="13" t="s">
        <v>1654</v>
      </c>
      <c r="D830" s="13">
        <v>7</v>
      </c>
      <c r="E830" s="13">
        <v>19</v>
      </c>
      <c r="F830" s="14">
        <f>E830/1.23</f>
        <v>15.447154471544716</v>
      </c>
      <c r="G830" s="13">
        <f>F830*1.1</f>
        <v>16.991869918699187</v>
      </c>
      <c r="H830" s="14">
        <f>G830/4.55</f>
        <v>3.734476905208613</v>
      </c>
      <c r="I830" s="13">
        <f>(E830*0.3)</f>
        <v>5.700000000000001</v>
      </c>
      <c r="J830" s="13">
        <f>D830*E830</f>
        <v>133</v>
      </c>
      <c r="K830" s="13">
        <f>E830-I830</f>
        <v>13.299999999999999</v>
      </c>
      <c r="L830" s="13">
        <f>K830/1.23</f>
        <v>10.8130081300813</v>
      </c>
      <c r="M830" s="13">
        <f>L830*1.1</f>
        <v>11.894308943089431</v>
      </c>
      <c r="N830" s="14">
        <f>D830*H830</f>
        <v>26.14133833646029</v>
      </c>
      <c r="O830" s="14">
        <f>M830/4.55</f>
        <v>2.614133833646029</v>
      </c>
      <c r="P830" s="14">
        <f>D830*O830</f>
        <v>18.298936835522202</v>
      </c>
      <c r="Q830" s="13">
        <f>J830*0.3</f>
        <v>39.900000000000006</v>
      </c>
      <c r="R830" s="13">
        <f>J830-Q830</f>
        <v>93.1</v>
      </c>
      <c r="S830" s="13">
        <f>(E830*0.5)</f>
        <v>9.5</v>
      </c>
      <c r="T830" s="15">
        <f>J830*0.5</f>
        <v>66.5</v>
      </c>
      <c r="U830" s="16">
        <f>J830-T830</f>
        <v>66.5</v>
      </c>
      <c r="V830" s="17">
        <f>U830/D830</f>
        <v>9.5</v>
      </c>
      <c r="W830" s="17">
        <f>D830*V830</f>
        <v>66.5</v>
      </c>
      <c r="X830" s="18" t="s">
        <v>845</v>
      </c>
      <c r="Y830" s="19">
        <v>3.1</v>
      </c>
      <c r="Z830" s="19">
        <v>20.2</v>
      </c>
      <c r="AA830" s="19"/>
      <c r="AB830" s="19"/>
      <c r="AC830" s="19"/>
      <c r="AD830" s="10">
        <f>V830/1.23</f>
        <v>7.723577235772358</v>
      </c>
      <c r="AE830" s="10">
        <f>AD830*1.1</f>
        <v>8.495934959349594</v>
      </c>
      <c r="AF830" s="20">
        <f>AE830/4.55</f>
        <v>1.8672384526043064</v>
      </c>
      <c r="AG830" s="20">
        <f>AF830*D830</f>
        <v>13.070669168230145</v>
      </c>
    </row>
    <row r="831" spans="1:33" ht="12.75">
      <c r="A831" s="10" t="s">
        <v>19</v>
      </c>
      <c r="B831" s="12">
        <v>3165140658614</v>
      </c>
      <c r="C831" s="13" t="s">
        <v>1655</v>
      </c>
      <c r="D831" s="13">
        <v>189</v>
      </c>
      <c r="E831" s="13">
        <v>1.9</v>
      </c>
      <c r="F831" s="14">
        <f>E831/1.23</f>
        <v>1.5447154471544715</v>
      </c>
      <c r="G831" s="13">
        <f>F831*1.1</f>
        <v>1.6991869918699187</v>
      </c>
      <c r="H831" s="14">
        <f>G831/4.55</f>
        <v>0.3734476905208613</v>
      </c>
      <c r="I831" s="13">
        <f>(E831*0.3)</f>
        <v>0.5700000000000001</v>
      </c>
      <c r="J831" s="13">
        <f>D831*E831</f>
        <v>359.09999999999997</v>
      </c>
      <c r="K831" s="13">
        <f>E831-I831</f>
        <v>1.3299999999999998</v>
      </c>
      <c r="L831" s="13">
        <f>K831/1.23</f>
        <v>1.08130081300813</v>
      </c>
      <c r="M831" s="13">
        <f>L831*1.1</f>
        <v>1.189430894308943</v>
      </c>
      <c r="N831" s="14">
        <f>D831*H831</f>
        <v>70.58161350844279</v>
      </c>
      <c r="O831" s="14">
        <f>M831/4.55</f>
        <v>0.2614133833646029</v>
      </c>
      <c r="P831" s="14">
        <f>D831*O831</f>
        <v>49.407129455909946</v>
      </c>
      <c r="Q831" s="13">
        <f>J831*0.3</f>
        <v>107.73</v>
      </c>
      <c r="R831" s="13">
        <f>J831-Q831</f>
        <v>251.36999999999995</v>
      </c>
      <c r="S831" s="13">
        <f>(E831*0.5)</f>
        <v>0.95</v>
      </c>
      <c r="T831" s="15">
        <f>J831*0.5</f>
        <v>179.54999999999998</v>
      </c>
      <c r="U831" s="16">
        <f>J831-T831</f>
        <v>179.54999999999998</v>
      </c>
      <c r="V831" s="17">
        <f>U831/D831</f>
        <v>0.95</v>
      </c>
      <c r="W831" s="17">
        <f>D831*V831</f>
        <v>179.54999999999998</v>
      </c>
      <c r="X831" s="18" t="s">
        <v>1656</v>
      </c>
      <c r="Y831" s="19">
        <v>26</v>
      </c>
      <c r="Z831" s="19"/>
      <c r="AA831" s="19"/>
      <c r="AB831" s="19"/>
      <c r="AC831" s="19"/>
      <c r="AD831" s="10">
        <f>V831/1.23</f>
        <v>0.7723577235772358</v>
      </c>
      <c r="AE831" s="10">
        <f>AD831*1.1</f>
        <v>0.8495934959349594</v>
      </c>
      <c r="AF831" s="20">
        <f>AE831/4.55</f>
        <v>0.18672384526043065</v>
      </c>
      <c r="AG831" s="20">
        <f>AF831*D831</f>
        <v>35.29080675422139</v>
      </c>
    </row>
    <row r="832" spans="1:33" ht="12.75">
      <c r="A832" s="10" t="s">
        <v>19</v>
      </c>
      <c r="B832" s="12">
        <v>3165140385718</v>
      </c>
      <c r="C832" s="13" t="s">
        <v>1657</v>
      </c>
      <c r="D832" s="13">
        <v>2</v>
      </c>
      <c r="E832" s="13">
        <v>27</v>
      </c>
      <c r="F832" s="14">
        <f>E832/1.23</f>
        <v>21.951219512195124</v>
      </c>
      <c r="G832" s="13">
        <f>F832*1.1</f>
        <v>24.14634146341464</v>
      </c>
      <c r="H832" s="14">
        <f>G832/4.55</f>
        <v>5.306888233717504</v>
      </c>
      <c r="I832" s="13">
        <f>(E832*0.3)</f>
        <v>8.100000000000001</v>
      </c>
      <c r="J832" s="13">
        <f>D832*E832</f>
        <v>54</v>
      </c>
      <c r="K832" s="13">
        <f>E832-I832</f>
        <v>18.9</v>
      </c>
      <c r="L832" s="13">
        <f>K832/1.23</f>
        <v>15.365853658536585</v>
      </c>
      <c r="M832" s="13">
        <f>L832*1.1</f>
        <v>16.902439024390244</v>
      </c>
      <c r="N832" s="14">
        <f>D832*H832</f>
        <v>10.613776467435008</v>
      </c>
      <c r="O832" s="14">
        <f>M832/4.55</f>
        <v>3.7148217636022514</v>
      </c>
      <c r="P832" s="14">
        <f>D832*O832</f>
        <v>7.429643527204503</v>
      </c>
      <c r="Q832" s="13">
        <f>J832*0.3</f>
        <v>16.200000000000003</v>
      </c>
      <c r="R832" s="13">
        <f>J832-Q832</f>
        <v>37.8</v>
      </c>
      <c r="S832" s="13">
        <f>(E832*0.5)</f>
        <v>13.5</v>
      </c>
      <c r="T832" s="15">
        <f>J832*0.5</f>
        <v>27</v>
      </c>
      <c r="U832" s="16">
        <f>J832-T832</f>
        <v>27</v>
      </c>
      <c r="V832" s="17">
        <f>U832/D832</f>
        <v>13.5</v>
      </c>
      <c r="W832" s="17">
        <f>D832*V832</f>
        <v>27</v>
      </c>
      <c r="X832" s="18" t="s">
        <v>1658</v>
      </c>
      <c r="Y832" s="19">
        <v>10.41</v>
      </c>
      <c r="Z832" s="19">
        <v>11.3</v>
      </c>
      <c r="AA832" s="19"/>
      <c r="AB832" s="19"/>
      <c r="AC832" s="19"/>
      <c r="AD832" s="10">
        <f>V832/1.23</f>
        <v>10.975609756097562</v>
      </c>
      <c r="AE832" s="10">
        <f>AD832*1.1</f>
        <v>12.07317073170732</v>
      </c>
      <c r="AF832" s="20">
        <f>AE832/4.55</f>
        <v>2.653444116858752</v>
      </c>
      <c r="AG832" s="20">
        <f>AF832*D832</f>
        <v>5.306888233717504</v>
      </c>
    </row>
    <row r="833" spans="1:33" ht="12.75">
      <c r="A833" s="10" t="s">
        <v>19</v>
      </c>
      <c r="B833" s="12">
        <v>3165140388870</v>
      </c>
      <c r="C833" s="13" t="s">
        <v>1659</v>
      </c>
      <c r="D833" s="13">
        <v>20</v>
      </c>
      <c r="E833" s="13">
        <v>18</v>
      </c>
      <c r="F833" s="14">
        <f>E833/1.23</f>
        <v>14.634146341463415</v>
      </c>
      <c r="G833" s="13">
        <f>F833*1.1</f>
        <v>16.09756097560976</v>
      </c>
      <c r="H833" s="14">
        <f>G833/4.55</f>
        <v>3.5379254891450023</v>
      </c>
      <c r="I833" s="13">
        <f>(E833*0.3)</f>
        <v>5.4</v>
      </c>
      <c r="J833" s="13">
        <f>D833*E833</f>
        <v>360</v>
      </c>
      <c r="K833" s="13">
        <f>E833-I833</f>
        <v>12.6</v>
      </c>
      <c r="L833" s="13">
        <f>K833/1.23</f>
        <v>10.24390243902439</v>
      </c>
      <c r="M833" s="13">
        <f>L833*1.1</f>
        <v>11.26829268292683</v>
      </c>
      <c r="N833" s="14">
        <f>D833*H833</f>
        <v>70.75850978290005</v>
      </c>
      <c r="O833" s="14">
        <f>M833/4.55</f>
        <v>2.4765478424015015</v>
      </c>
      <c r="P833" s="14">
        <f>D833*O833</f>
        <v>49.53095684803003</v>
      </c>
      <c r="Q833" s="13">
        <f>J833*0.3</f>
        <v>108.00000000000001</v>
      </c>
      <c r="R833" s="13">
        <f>J833-Q833</f>
        <v>252</v>
      </c>
      <c r="S833" s="13">
        <f>(E833*0.5)</f>
        <v>9</v>
      </c>
      <c r="T833" s="15">
        <f>J833*0.5</f>
        <v>180</v>
      </c>
      <c r="U833" s="16">
        <f>J833-T833</f>
        <v>180</v>
      </c>
      <c r="V833" s="17">
        <f>U833/D833</f>
        <v>9</v>
      </c>
      <c r="W833" s="17">
        <f>D833*V833</f>
        <v>180</v>
      </c>
      <c r="X833" s="18" t="s">
        <v>1660</v>
      </c>
      <c r="Y833" s="19">
        <v>15</v>
      </c>
      <c r="Z833" s="19">
        <v>11.1</v>
      </c>
      <c r="AA833" s="19">
        <v>2.2</v>
      </c>
      <c r="AB833" s="19"/>
      <c r="AC833" s="19"/>
      <c r="AD833" s="10">
        <f>V833/1.23</f>
        <v>7.317073170731708</v>
      </c>
      <c r="AE833" s="10">
        <f>AD833*1.1</f>
        <v>8.04878048780488</v>
      </c>
      <c r="AF833" s="20">
        <f>AE833/4.55</f>
        <v>1.7689627445725011</v>
      </c>
      <c r="AG833" s="20">
        <f>AF833*D833</f>
        <v>35.379254891450024</v>
      </c>
    </row>
    <row r="834" spans="1:33" ht="12.75">
      <c r="A834" s="10" t="s">
        <v>19</v>
      </c>
      <c r="B834" s="12">
        <v>3165140406857</v>
      </c>
      <c r="C834" s="13" t="s">
        <v>1661</v>
      </c>
      <c r="D834" s="13">
        <v>9</v>
      </c>
      <c r="E834" s="13">
        <v>4.5</v>
      </c>
      <c r="F834" s="14">
        <f>E834/1.23</f>
        <v>3.658536585365854</v>
      </c>
      <c r="G834" s="13">
        <f>F834*1.1</f>
        <v>4.02439024390244</v>
      </c>
      <c r="H834" s="14">
        <f>G834/4.55</f>
        <v>0.8844813722862506</v>
      </c>
      <c r="I834" s="13">
        <f>(E834*0.3)</f>
        <v>1.35</v>
      </c>
      <c r="J834" s="13">
        <f>D834*E834</f>
        <v>40.5</v>
      </c>
      <c r="K834" s="13">
        <f>E834-I834</f>
        <v>3.15</v>
      </c>
      <c r="L834" s="13">
        <f>K834/1.23</f>
        <v>2.5609756097560976</v>
      </c>
      <c r="M834" s="13">
        <f>L834*1.1</f>
        <v>2.8170731707317076</v>
      </c>
      <c r="N834" s="14">
        <f>D834*H834</f>
        <v>7.960332350576255</v>
      </c>
      <c r="O834" s="14">
        <f>M834/4.55</f>
        <v>0.6191369606003754</v>
      </c>
      <c r="P834" s="14">
        <f>D834*O834</f>
        <v>5.572232645403378</v>
      </c>
      <c r="Q834" s="13">
        <f>J834*0.3</f>
        <v>12.150000000000002</v>
      </c>
      <c r="R834" s="13">
        <f>J834-Q834</f>
        <v>28.349999999999998</v>
      </c>
      <c r="S834" s="13">
        <f>(E834*0.5)</f>
        <v>2.25</v>
      </c>
      <c r="T834" s="15">
        <f>J834*0.5</f>
        <v>20.25</v>
      </c>
      <c r="U834" s="16">
        <f>J834-T834</f>
        <v>20.25</v>
      </c>
      <c r="V834" s="17">
        <f>U834/D834</f>
        <v>2.25</v>
      </c>
      <c r="W834" s="17">
        <f>D834*V834</f>
        <v>20.25</v>
      </c>
      <c r="X834" s="18" t="s">
        <v>1662</v>
      </c>
      <c r="Y834" s="19">
        <v>5</v>
      </c>
      <c r="Z834" s="19">
        <v>6.2</v>
      </c>
      <c r="AA834" s="19"/>
      <c r="AB834" s="19"/>
      <c r="AC834" s="19"/>
      <c r="AD834" s="10">
        <f>V834/1.23</f>
        <v>1.829268292682927</v>
      </c>
      <c r="AE834" s="10">
        <f>AD834*1.1</f>
        <v>2.01219512195122</v>
      </c>
      <c r="AF834" s="20">
        <f>AE834/4.55</f>
        <v>0.4422406861431253</v>
      </c>
      <c r="AG834" s="20">
        <f>AF834*D834</f>
        <v>3.9801661752881277</v>
      </c>
    </row>
    <row r="835" spans="1:33" ht="12.75">
      <c r="A835" s="10" t="s">
        <v>19</v>
      </c>
      <c r="B835" s="12">
        <v>3165140618670</v>
      </c>
      <c r="C835" s="13" t="s">
        <v>1663</v>
      </c>
      <c r="D835" s="13">
        <v>9</v>
      </c>
      <c r="E835" s="13">
        <v>79</v>
      </c>
      <c r="F835" s="14">
        <f>E835/1.23</f>
        <v>64.22764227642277</v>
      </c>
      <c r="G835" s="13">
        <f>F835*1.1</f>
        <v>70.65040650406506</v>
      </c>
      <c r="H835" s="14">
        <f>G835/4.55</f>
        <v>15.527561869025288</v>
      </c>
      <c r="I835" s="13">
        <f>(E835*0.3)</f>
        <v>23.700000000000003</v>
      </c>
      <c r="J835" s="13">
        <f>D835*E835</f>
        <v>711</v>
      </c>
      <c r="K835" s="13">
        <f>E835-I835</f>
        <v>55.3</v>
      </c>
      <c r="L835" s="13">
        <f>K835/1.23</f>
        <v>44.959349593495936</v>
      </c>
      <c r="M835" s="13">
        <f>L835*1.1</f>
        <v>49.455284552845534</v>
      </c>
      <c r="N835" s="14">
        <f>D835*H835</f>
        <v>139.74805682122758</v>
      </c>
      <c r="O835" s="14">
        <f>M835/4.55</f>
        <v>10.8692933083177</v>
      </c>
      <c r="P835" s="14">
        <f>D835*O835</f>
        <v>97.82363977485929</v>
      </c>
      <c r="Q835" s="13">
        <f>J835*0.3</f>
        <v>213.30000000000004</v>
      </c>
      <c r="R835" s="13">
        <f>J835-Q835</f>
        <v>497.69999999999993</v>
      </c>
      <c r="S835" s="13">
        <f>(E835*0.5)</f>
        <v>39.5</v>
      </c>
      <c r="T835" s="15">
        <f>J835*0.5</f>
        <v>355.5</v>
      </c>
      <c r="U835" s="16">
        <f>J835-T835</f>
        <v>355.5</v>
      </c>
      <c r="V835" s="17">
        <f>U835/D835</f>
        <v>39.5</v>
      </c>
      <c r="W835" s="17">
        <f>D835*V835</f>
        <v>355.5</v>
      </c>
      <c r="X835" s="18" t="s">
        <v>1664</v>
      </c>
      <c r="Y835" s="19">
        <v>10.1</v>
      </c>
      <c r="Z835" s="19">
        <v>6.2</v>
      </c>
      <c r="AA835" s="19">
        <v>11.3</v>
      </c>
      <c r="AB835" s="19"/>
      <c r="AC835" s="19"/>
      <c r="AD835" s="10">
        <f>V835/1.23</f>
        <v>32.113821138211385</v>
      </c>
      <c r="AE835" s="10">
        <f>AD835*1.1</f>
        <v>35.32520325203253</v>
      </c>
      <c r="AF835" s="20">
        <f>AE835/4.55</f>
        <v>7.763780934512644</v>
      </c>
      <c r="AG835" s="20">
        <f>AF835*D835</f>
        <v>69.87402841061379</v>
      </c>
    </row>
    <row r="836" spans="1:33" ht="12.75">
      <c r="A836" s="10" t="s">
        <v>19</v>
      </c>
      <c r="B836" s="12">
        <v>3165140384056</v>
      </c>
      <c r="C836" s="13" t="s">
        <v>1665</v>
      </c>
      <c r="D836" s="13">
        <v>6</v>
      </c>
      <c r="E836" s="13">
        <v>69</v>
      </c>
      <c r="F836" s="14">
        <f>E836/1.23</f>
        <v>56.09756097560976</v>
      </c>
      <c r="G836" s="13">
        <f>F836*1.1</f>
        <v>61.70731707317074</v>
      </c>
      <c r="H836" s="14">
        <f>G836/4.55</f>
        <v>13.562047708389175</v>
      </c>
      <c r="I836" s="13">
        <f>(E836*0.3)</f>
        <v>20.700000000000003</v>
      </c>
      <c r="J836" s="13">
        <f>D836*E836</f>
        <v>414</v>
      </c>
      <c r="K836" s="13">
        <f>E836-I836</f>
        <v>48.3</v>
      </c>
      <c r="L836" s="13">
        <f>K836/1.23</f>
        <v>39.26829268292683</v>
      </c>
      <c r="M836" s="13">
        <f>L836*1.1</f>
        <v>43.19512195121951</v>
      </c>
      <c r="N836" s="14">
        <f>D836*H836</f>
        <v>81.37228625033505</v>
      </c>
      <c r="O836" s="14">
        <f>M836/4.55</f>
        <v>9.49343339587242</v>
      </c>
      <c r="P836" s="14">
        <f>D836*O836</f>
        <v>56.96060037523452</v>
      </c>
      <c r="Q836" s="13">
        <f>J836*0.3</f>
        <v>124.20000000000002</v>
      </c>
      <c r="R836" s="13">
        <f>J836-Q836</f>
        <v>289.79999999999995</v>
      </c>
      <c r="S836" s="13">
        <f>(E836*0.5)</f>
        <v>34.5</v>
      </c>
      <c r="T836" s="15">
        <f>J836*0.5</f>
        <v>207</v>
      </c>
      <c r="U836" s="16">
        <f>J836-T836</f>
        <v>207</v>
      </c>
      <c r="V836" s="17">
        <f>U836/D836</f>
        <v>34.5</v>
      </c>
      <c r="W836" s="17">
        <f>D836*V836</f>
        <v>207</v>
      </c>
      <c r="X836" s="18" t="s">
        <v>1666</v>
      </c>
      <c r="Y836" s="19">
        <v>11.2</v>
      </c>
      <c r="Z836" s="19">
        <v>11.3</v>
      </c>
      <c r="AA836" s="19"/>
      <c r="AB836" s="19"/>
      <c r="AC836" s="19"/>
      <c r="AD836" s="10">
        <f>V836/1.23</f>
        <v>28.04878048780488</v>
      </c>
      <c r="AE836" s="10">
        <f>AD836*1.1</f>
        <v>30.85365853658537</v>
      </c>
      <c r="AF836" s="20">
        <f>AE836/4.55</f>
        <v>6.781023854194587</v>
      </c>
      <c r="AG836" s="20">
        <f>AF836*D836</f>
        <v>40.686143125167526</v>
      </c>
    </row>
    <row r="837" spans="1:33" ht="12.75">
      <c r="A837" s="10" t="s">
        <v>19</v>
      </c>
      <c r="B837" s="12">
        <v>3165140384087</v>
      </c>
      <c r="C837" s="13" t="s">
        <v>1667</v>
      </c>
      <c r="D837" s="13">
        <v>3</v>
      </c>
      <c r="E837" s="13">
        <v>104.72</v>
      </c>
      <c r="F837" s="14">
        <f>E837/1.23</f>
        <v>85.13821138211382</v>
      </c>
      <c r="G837" s="13">
        <f>F837*1.1</f>
        <v>93.6520325203252</v>
      </c>
      <c r="H837" s="14">
        <f>G837/4.55</f>
        <v>20.582864290181366</v>
      </c>
      <c r="I837" s="13">
        <f>(E837*0.3)</f>
        <v>31.416000000000004</v>
      </c>
      <c r="J837" s="13">
        <f>D837*E837</f>
        <v>314.15999999999997</v>
      </c>
      <c r="K837" s="13">
        <f>E837-I837</f>
        <v>73.304</v>
      </c>
      <c r="L837" s="13">
        <f>K837/1.23</f>
        <v>59.59674796747968</v>
      </c>
      <c r="M837" s="13">
        <f>L837*1.1</f>
        <v>65.55642276422765</v>
      </c>
      <c r="N837" s="14">
        <f>D837*H837</f>
        <v>61.7485928705441</v>
      </c>
      <c r="O837" s="14">
        <f>M837/4.55</f>
        <v>14.408005003126956</v>
      </c>
      <c r="P837" s="14">
        <f>D837*O837</f>
        <v>43.224015009380864</v>
      </c>
      <c r="Q837" s="13">
        <f>J837*0.3</f>
        <v>94.248</v>
      </c>
      <c r="R837" s="13">
        <f>J837-Q837</f>
        <v>219.91199999999998</v>
      </c>
      <c r="S837" s="13">
        <f>(E837*0.5)</f>
        <v>52.36</v>
      </c>
      <c r="T837" s="15">
        <f>J837*0.5</f>
        <v>157.07999999999998</v>
      </c>
      <c r="U837" s="16">
        <f>J837-T837</f>
        <v>157.07999999999998</v>
      </c>
      <c r="V837" s="17">
        <f>U837/D837</f>
        <v>52.35999999999999</v>
      </c>
      <c r="W837" s="17">
        <f>D837*V837</f>
        <v>157.07999999999998</v>
      </c>
      <c r="X837" s="18" t="s">
        <v>1668</v>
      </c>
      <c r="Y837" s="19">
        <v>11.2</v>
      </c>
      <c r="Z837" s="19">
        <v>11.3</v>
      </c>
      <c r="AA837" s="19"/>
      <c r="AB837" s="19"/>
      <c r="AC837" s="19"/>
      <c r="AD837" s="10">
        <f>V837/1.23</f>
        <v>42.569105691056905</v>
      </c>
      <c r="AE837" s="10">
        <f>AD837*1.1</f>
        <v>46.826016260162596</v>
      </c>
      <c r="AF837" s="20">
        <f>AE837/4.55</f>
        <v>10.291432145090681</v>
      </c>
      <c r="AG837" s="20">
        <f>AF837*D837</f>
        <v>30.874296435272043</v>
      </c>
    </row>
    <row r="838" spans="1:33" ht="12.75">
      <c r="A838" s="10" t="s">
        <v>19</v>
      </c>
      <c r="B838" s="12">
        <v>3165140591591</v>
      </c>
      <c r="C838" s="13" t="s">
        <v>1669</v>
      </c>
      <c r="D838" s="13">
        <v>63</v>
      </c>
      <c r="E838" s="13">
        <v>6.8</v>
      </c>
      <c r="F838" s="14">
        <f>E838/1.23</f>
        <v>5.528455284552845</v>
      </c>
      <c r="G838" s="13">
        <f>F838*1.1</f>
        <v>6.081300813008131</v>
      </c>
      <c r="H838" s="14">
        <f>G838/4.55</f>
        <v>1.3365496292325563</v>
      </c>
      <c r="I838" s="13">
        <f>(E838*0.3)</f>
        <v>2.04</v>
      </c>
      <c r="J838" s="13">
        <f>D838*E838</f>
        <v>428.4</v>
      </c>
      <c r="K838" s="13">
        <f>E838-I838</f>
        <v>4.76</v>
      </c>
      <c r="L838" s="13">
        <f>K838/1.23</f>
        <v>3.8699186991869916</v>
      </c>
      <c r="M838" s="13">
        <f>L838*1.1</f>
        <v>4.256910569105691</v>
      </c>
      <c r="N838" s="14">
        <f>D838*H838</f>
        <v>84.20262664165105</v>
      </c>
      <c r="O838" s="14">
        <f>M838/4.55</f>
        <v>0.9355847404627893</v>
      </c>
      <c r="P838" s="14">
        <f>D838*O838</f>
        <v>58.94183864915573</v>
      </c>
      <c r="Q838" s="13">
        <f>J838*0.3</f>
        <v>128.52</v>
      </c>
      <c r="R838" s="13">
        <f>J838-Q838</f>
        <v>299.88</v>
      </c>
      <c r="S838" s="13">
        <f>(E838*0.5)</f>
        <v>3.4</v>
      </c>
      <c r="T838" s="15">
        <f>J838*0.5</f>
        <v>214.2</v>
      </c>
      <c r="U838" s="16">
        <f>J838-T838</f>
        <v>214.2</v>
      </c>
      <c r="V838" s="17">
        <f>U838/D838</f>
        <v>3.4</v>
      </c>
      <c r="W838" s="17">
        <f>D838*V838</f>
        <v>214.2</v>
      </c>
      <c r="X838" s="18" t="s">
        <v>1670</v>
      </c>
      <c r="Y838" s="19">
        <v>13</v>
      </c>
      <c r="Z838" s="19">
        <v>10.2</v>
      </c>
      <c r="AA838" s="19"/>
      <c r="AB838" s="19"/>
      <c r="AC838" s="19"/>
      <c r="AD838" s="10">
        <f>V838/1.23</f>
        <v>2.7642276422764227</v>
      </c>
      <c r="AE838" s="10">
        <f>AD838*1.1</f>
        <v>3.0406504065040654</v>
      </c>
      <c r="AF838" s="20">
        <f>AE838/4.55</f>
        <v>0.6682748146162781</v>
      </c>
      <c r="AG838" s="20">
        <f>AF838*D838</f>
        <v>42.101313320825525</v>
      </c>
    </row>
    <row r="839" spans="1:33" ht="12.75">
      <c r="A839" s="10" t="s">
        <v>19</v>
      </c>
      <c r="B839" s="12">
        <v>3165140591621</v>
      </c>
      <c r="C839" s="13" t="s">
        <v>1671</v>
      </c>
      <c r="D839" s="13">
        <v>14</v>
      </c>
      <c r="E839" s="13">
        <v>2.9</v>
      </c>
      <c r="F839" s="14">
        <f>E839/1.23</f>
        <v>2.3577235772357725</v>
      </c>
      <c r="G839" s="13">
        <f>F839*1.1</f>
        <v>2.59349593495935</v>
      </c>
      <c r="H839" s="14">
        <f>G839/4.55</f>
        <v>0.5699991065844725</v>
      </c>
      <c r="I839" s="13">
        <f>(E839*0.3)</f>
        <v>0.8700000000000001</v>
      </c>
      <c r="J839" s="13">
        <f>D839*E839</f>
        <v>40.6</v>
      </c>
      <c r="K839" s="13">
        <f>E839-I839</f>
        <v>2.03</v>
      </c>
      <c r="L839" s="13">
        <f>K839/1.23</f>
        <v>1.6504065040650404</v>
      </c>
      <c r="M839" s="13">
        <f>L839*1.1</f>
        <v>1.8154471544715447</v>
      </c>
      <c r="N839" s="14">
        <f>D839*H839</f>
        <v>7.979987492182615</v>
      </c>
      <c r="O839" s="14">
        <f>M839/4.55</f>
        <v>0.3989993746091307</v>
      </c>
      <c r="P839" s="14">
        <f>D839*O839</f>
        <v>5.58599124452783</v>
      </c>
      <c r="Q839" s="13">
        <f>J839*0.3</f>
        <v>12.180000000000001</v>
      </c>
      <c r="R839" s="13">
        <f>J839-Q839</f>
        <v>28.42</v>
      </c>
      <c r="S839" s="13">
        <f>(E839*0.5)</f>
        <v>1.45</v>
      </c>
      <c r="T839" s="15">
        <f>J839*0.5</f>
        <v>20.3</v>
      </c>
      <c r="U839" s="16">
        <f>J839-T839</f>
        <v>20.3</v>
      </c>
      <c r="V839" s="17">
        <f>U839/D839</f>
        <v>1.45</v>
      </c>
      <c r="W839" s="17">
        <f>D839*V839</f>
        <v>20.3</v>
      </c>
      <c r="X839" s="18" t="s">
        <v>1672</v>
      </c>
      <c r="Y839" s="19">
        <v>13</v>
      </c>
      <c r="Z839" s="19">
        <v>10.2</v>
      </c>
      <c r="AA839" s="19"/>
      <c r="AB839" s="19"/>
      <c r="AC839" s="19"/>
      <c r="AD839" s="10">
        <f>V839/1.23</f>
        <v>1.1788617886178863</v>
      </c>
      <c r="AE839" s="10">
        <f>AD839*1.1</f>
        <v>1.296747967479675</v>
      </c>
      <c r="AF839" s="20">
        <f>AE839/4.55</f>
        <v>0.28499955329223625</v>
      </c>
      <c r="AG839" s="20">
        <f>AF839*D839</f>
        <v>3.9899937460913075</v>
      </c>
    </row>
    <row r="840" spans="1:33" ht="12.75">
      <c r="A840" s="10" t="s">
        <v>19</v>
      </c>
      <c r="B840" s="12">
        <v>3165140391863</v>
      </c>
      <c r="C840" s="13" t="s">
        <v>1673</v>
      </c>
      <c r="D840" s="13">
        <v>2</v>
      </c>
      <c r="E840" s="13">
        <v>38</v>
      </c>
      <c r="F840" s="14">
        <f>E840/1.23</f>
        <v>30.89430894308943</v>
      </c>
      <c r="G840" s="13">
        <f>F840*1.1</f>
        <v>33.983739837398375</v>
      </c>
      <c r="H840" s="14">
        <f>G840/4.55</f>
        <v>7.468953810417226</v>
      </c>
      <c r="I840" s="13">
        <f>(E840*0.3)</f>
        <v>11.400000000000002</v>
      </c>
      <c r="J840" s="13">
        <f>D840*E840</f>
        <v>76</v>
      </c>
      <c r="K840" s="13">
        <f>E840-I840</f>
        <v>26.599999999999998</v>
      </c>
      <c r="L840" s="13">
        <f>K840/1.23</f>
        <v>21.6260162601626</v>
      </c>
      <c r="M840" s="13">
        <f>L840*1.1</f>
        <v>23.788617886178862</v>
      </c>
      <c r="N840" s="14">
        <f>D840*H840</f>
        <v>14.937907620834451</v>
      </c>
      <c r="O840" s="14">
        <f>M840/4.55</f>
        <v>5.228267667292058</v>
      </c>
      <c r="P840" s="14">
        <f>D840*O840</f>
        <v>10.456535334584116</v>
      </c>
      <c r="Q840" s="13">
        <f>J840*0.3</f>
        <v>22.800000000000004</v>
      </c>
      <c r="R840" s="13">
        <f>J840-Q840</f>
        <v>53.199999999999996</v>
      </c>
      <c r="S840" s="13">
        <f>(E840*0.5)</f>
        <v>19</v>
      </c>
      <c r="T840" s="15">
        <f>J840*0.5</f>
        <v>38</v>
      </c>
      <c r="U840" s="16">
        <f>J840-T840</f>
        <v>38</v>
      </c>
      <c r="V840" s="17">
        <f>U840/D840</f>
        <v>19</v>
      </c>
      <c r="W840" s="17">
        <f>D840*V840</f>
        <v>38</v>
      </c>
      <c r="X840" s="18" t="s">
        <v>1674</v>
      </c>
      <c r="Y840" s="19">
        <v>3</v>
      </c>
      <c r="Z840" s="19"/>
      <c r="AA840" s="19"/>
      <c r="AB840" s="19"/>
      <c r="AC840" s="19"/>
      <c r="AD840" s="10">
        <f>V840/1.23</f>
        <v>15.447154471544716</v>
      </c>
      <c r="AE840" s="10">
        <f>AD840*1.1</f>
        <v>16.991869918699187</v>
      </c>
      <c r="AF840" s="20">
        <f>AE840/4.55</f>
        <v>3.734476905208613</v>
      </c>
      <c r="AG840" s="20">
        <f>AF840*D840</f>
        <v>7.468953810417226</v>
      </c>
    </row>
    <row r="841" spans="1:33" ht="12.75">
      <c r="A841" s="10" t="s">
        <v>19</v>
      </c>
      <c r="B841" s="12">
        <v>3165140505260</v>
      </c>
      <c r="C841" s="13" t="s">
        <v>1675</v>
      </c>
      <c r="D841" s="13">
        <v>1</v>
      </c>
      <c r="E841" s="13">
        <v>12.05</v>
      </c>
      <c r="F841" s="14">
        <f>E841/1.23</f>
        <v>9.796747967479675</v>
      </c>
      <c r="G841" s="13">
        <f>F841*1.1</f>
        <v>10.776422764227643</v>
      </c>
      <c r="H841" s="14">
        <f>G841/4.55</f>
        <v>2.368444563566515</v>
      </c>
      <c r="I841" s="13">
        <f>(E841*0.3)</f>
        <v>3.6150000000000007</v>
      </c>
      <c r="J841" s="13">
        <f>D841*E841</f>
        <v>12.05</v>
      </c>
      <c r="K841" s="13">
        <f>E841-I841</f>
        <v>8.435</v>
      </c>
      <c r="L841" s="13">
        <f>K841/1.23</f>
        <v>6.857723577235773</v>
      </c>
      <c r="M841" s="13">
        <f>L841*1.1</f>
        <v>7.543495934959351</v>
      </c>
      <c r="N841" s="14">
        <f>D841*H841</f>
        <v>2.368444563566515</v>
      </c>
      <c r="O841" s="14">
        <f>M841/4.55</f>
        <v>1.6579111944965608</v>
      </c>
      <c r="P841" s="14">
        <f>D841*O841</f>
        <v>1.6579111944965608</v>
      </c>
      <c r="Q841" s="13">
        <f>J841*0.3</f>
        <v>3.6150000000000007</v>
      </c>
      <c r="R841" s="13">
        <f>J841-Q841</f>
        <v>8.435</v>
      </c>
      <c r="S841" s="13">
        <f>(E841*0.5)</f>
        <v>6.025</v>
      </c>
      <c r="T841" s="15">
        <f>J841*0.5</f>
        <v>6.025</v>
      </c>
      <c r="U841" s="16">
        <f>J841-T841</f>
        <v>6.025</v>
      </c>
      <c r="V841" s="17">
        <f>U841/D841</f>
        <v>6.025</v>
      </c>
      <c r="W841" s="17">
        <f>D841*V841</f>
        <v>6.025</v>
      </c>
      <c r="X841" s="18" t="s">
        <v>1676</v>
      </c>
      <c r="Y841" s="19">
        <v>10.2</v>
      </c>
      <c r="Z841" s="19"/>
      <c r="AA841" s="19"/>
      <c r="AB841" s="19"/>
      <c r="AC841" s="19"/>
      <c r="AD841" s="10">
        <f>V841/1.23</f>
        <v>4.8983739837398375</v>
      </c>
      <c r="AE841" s="10">
        <f>AD841*1.1</f>
        <v>5.388211382113822</v>
      </c>
      <c r="AF841" s="20">
        <f>AE841/4.55</f>
        <v>1.1842222817832575</v>
      </c>
      <c r="AG841" s="20">
        <f>AF841*D841</f>
        <v>1.1842222817832575</v>
      </c>
    </row>
    <row r="842" spans="1:33" ht="12.75">
      <c r="A842" s="10" t="s">
        <v>19</v>
      </c>
      <c r="B842" s="12">
        <v>3165140116497</v>
      </c>
      <c r="C842" s="13" t="s">
        <v>1677</v>
      </c>
      <c r="D842" s="13">
        <v>5</v>
      </c>
      <c r="E842" s="13">
        <v>5.5</v>
      </c>
      <c r="F842" s="14">
        <f>E842/1.23</f>
        <v>4.471544715447155</v>
      </c>
      <c r="G842" s="13">
        <f>F842*1.1</f>
        <v>4.91869918699187</v>
      </c>
      <c r="H842" s="14">
        <f>G842/4.55</f>
        <v>1.0810327883498616</v>
      </c>
      <c r="I842" s="13">
        <f>(E842*0.3)</f>
        <v>1.6500000000000004</v>
      </c>
      <c r="J842" s="13">
        <f>D842*E842</f>
        <v>27.5</v>
      </c>
      <c r="K842" s="13">
        <f>E842-I842</f>
        <v>3.8499999999999996</v>
      </c>
      <c r="L842" s="13">
        <f>K842/1.23</f>
        <v>3.130081300813008</v>
      </c>
      <c r="M842" s="13">
        <f>L842*1.1</f>
        <v>3.443089430894309</v>
      </c>
      <c r="N842" s="14">
        <f>D842*H842</f>
        <v>5.405163941749308</v>
      </c>
      <c r="O842" s="14">
        <f>M842/4.55</f>
        <v>0.7567229518449031</v>
      </c>
      <c r="P842" s="14">
        <f>D842*O842</f>
        <v>3.7836147592245157</v>
      </c>
      <c r="Q842" s="13">
        <f>J842*0.3</f>
        <v>8.250000000000002</v>
      </c>
      <c r="R842" s="13">
        <f>J842-Q842</f>
        <v>19.25</v>
      </c>
      <c r="S842" s="13">
        <f>(E842*0.5)</f>
        <v>2.75</v>
      </c>
      <c r="T842" s="15">
        <f>J842*0.5</f>
        <v>13.75</v>
      </c>
      <c r="U842" s="16">
        <f>J842-T842</f>
        <v>13.75</v>
      </c>
      <c r="V842" s="17">
        <f>U842/D842</f>
        <v>2.75</v>
      </c>
      <c r="W842" s="17">
        <f>D842*V842</f>
        <v>13.75</v>
      </c>
      <c r="X842" s="18" t="s">
        <v>1678</v>
      </c>
      <c r="Y842" s="19">
        <v>10.3</v>
      </c>
      <c r="Z842" s="19"/>
      <c r="AA842" s="19"/>
      <c r="AB842" s="19"/>
      <c r="AC842" s="19"/>
      <c r="AD842" s="10">
        <f>V842/1.23</f>
        <v>2.2357723577235773</v>
      </c>
      <c r="AE842" s="10">
        <f>AD842*1.1</f>
        <v>2.459349593495935</v>
      </c>
      <c r="AF842" s="20">
        <f>AE842/4.55</f>
        <v>0.5405163941749308</v>
      </c>
      <c r="AG842" s="20">
        <f>AF842*D842</f>
        <v>2.702581970874654</v>
      </c>
    </row>
    <row r="843" spans="1:33" ht="12.75">
      <c r="A843" s="10" t="s">
        <v>19</v>
      </c>
      <c r="B843" s="12">
        <v>3165140658386</v>
      </c>
      <c r="C843" s="13" t="s">
        <v>1679</v>
      </c>
      <c r="D843" s="13">
        <v>25</v>
      </c>
      <c r="E843" s="13">
        <v>4</v>
      </c>
      <c r="F843" s="14">
        <f>E843/1.23</f>
        <v>3.252032520325203</v>
      </c>
      <c r="G843" s="13">
        <f>F843*1.1</f>
        <v>3.577235772357724</v>
      </c>
      <c r="H843" s="14">
        <f>G843/4.55</f>
        <v>0.7862056642544448</v>
      </c>
      <c r="I843" s="13">
        <f>(E843*0.3)</f>
        <v>1.2000000000000002</v>
      </c>
      <c r="J843" s="13">
        <f>D843*E843</f>
        <v>100</v>
      </c>
      <c r="K843" s="13">
        <f>E843-I843</f>
        <v>2.8</v>
      </c>
      <c r="L843" s="13">
        <f>K843/1.23</f>
        <v>2.2764227642276422</v>
      </c>
      <c r="M843" s="13">
        <f>L843*1.1</f>
        <v>2.504065040650407</v>
      </c>
      <c r="N843" s="14">
        <f>D843*H843</f>
        <v>19.65514160636112</v>
      </c>
      <c r="O843" s="14">
        <f>M843/4.55</f>
        <v>0.5503439649781114</v>
      </c>
      <c r="P843" s="14">
        <f>D843*O843</f>
        <v>13.758599124452786</v>
      </c>
      <c r="Q843" s="13">
        <f>J843*0.3</f>
        <v>30.000000000000004</v>
      </c>
      <c r="R843" s="13">
        <f>J843-Q843</f>
        <v>70</v>
      </c>
      <c r="S843" s="13">
        <f>(E843*0.5)</f>
        <v>2</v>
      </c>
      <c r="T843" s="15">
        <f>J843*0.5</f>
        <v>50</v>
      </c>
      <c r="U843" s="16">
        <f>J843-T843</f>
        <v>50</v>
      </c>
      <c r="V843" s="17">
        <f>U843/D843</f>
        <v>2</v>
      </c>
      <c r="W843" s="17">
        <f>D843*V843</f>
        <v>50</v>
      </c>
      <c r="X843" s="18" t="s">
        <v>1680</v>
      </c>
      <c r="Y843" s="19">
        <v>10.3</v>
      </c>
      <c r="Z843" s="19"/>
      <c r="AA843" s="19"/>
      <c r="AB843" s="19"/>
      <c r="AC843" s="19"/>
      <c r="AD843" s="10">
        <f>V843/1.23</f>
        <v>1.6260162601626016</v>
      </c>
      <c r="AE843" s="10">
        <f>AD843*1.1</f>
        <v>1.788617886178862</v>
      </c>
      <c r="AF843" s="20">
        <f>AE843/4.55</f>
        <v>0.3931028321272224</v>
      </c>
      <c r="AG843" s="20">
        <f>AF843*D843</f>
        <v>9.82757080318056</v>
      </c>
    </row>
    <row r="844" spans="1:33" ht="12.75">
      <c r="A844" s="10" t="s">
        <v>19</v>
      </c>
      <c r="B844" s="12">
        <v>3165140844147</v>
      </c>
      <c r="C844" s="13" t="s">
        <v>1681</v>
      </c>
      <c r="D844" s="13">
        <v>12</v>
      </c>
      <c r="E844" s="13">
        <v>10</v>
      </c>
      <c r="F844" s="14">
        <f>E844/1.23</f>
        <v>8.130081300813009</v>
      </c>
      <c r="G844" s="13">
        <f>F844*1.1</f>
        <v>8.943089430894311</v>
      </c>
      <c r="H844" s="14">
        <f>G844/4.55</f>
        <v>1.9655141606361124</v>
      </c>
      <c r="I844" s="13">
        <f>(E844*0.3)</f>
        <v>3.0000000000000004</v>
      </c>
      <c r="J844" s="13">
        <f>D844*E844</f>
        <v>120</v>
      </c>
      <c r="K844" s="13">
        <f>E844-I844</f>
        <v>7</v>
      </c>
      <c r="L844" s="13">
        <f>K844/1.23</f>
        <v>5.691056910569106</v>
      </c>
      <c r="M844" s="13">
        <f>L844*1.1</f>
        <v>6.260162601626017</v>
      </c>
      <c r="N844" s="14">
        <f>D844*H844</f>
        <v>23.58616992763335</v>
      </c>
      <c r="O844" s="14">
        <f>M844/4.55</f>
        <v>1.3758599124452784</v>
      </c>
      <c r="P844" s="14">
        <f>D844*O844</f>
        <v>16.51031894934334</v>
      </c>
      <c r="Q844" s="13">
        <f>J844*0.3</f>
        <v>36.00000000000001</v>
      </c>
      <c r="R844" s="13">
        <f>J844-Q844</f>
        <v>84</v>
      </c>
      <c r="S844" s="13">
        <f>(E844*0.5)</f>
        <v>5</v>
      </c>
      <c r="T844" s="15">
        <f>J844*0.5</f>
        <v>60</v>
      </c>
      <c r="U844" s="16">
        <f>J844-T844</f>
        <v>60</v>
      </c>
      <c r="V844" s="17">
        <f>U844/D844</f>
        <v>5</v>
      </c>
      <c r="W844" s="17">
        <f>D844*V844</f>
        <v>60</v>
      </c>
      <c r="X844" s="18" t="s">
        <v>1682</v>
      </c>
      <c r="Y844" s="19">
        <v>9.1</v>
      </c>
      <c r="Z844" s="19">
        <v>3.3</v>
      </c>
      <c r="AA844" s="19"/>
      <c r="AB844" s="19"/>
      <c r="AC844" s="19"/>
      <c r="AD844" s="10">
        <f>V844/1.23</f>
        <v>4.065040650406504</v>
      </c>
      <c r="AE844" s="10">
        <f>AD844*1.1</f>
        <v>4.4715447154471555</v>
      </c>
      <c r="AF844" s="20">
        <f>AE844/4.55</f>
        <v>0.9827570803180562</v>
      </c>
      <c r="AG844" s="20">
        <f>AF844*D844</f>
        <v>11.793084963816675</v>
      </c>
    </row>
    <row r="845" spans="1:33" ht="12.75">
      <c r="A845" s="10" t="s">
        <v>19</v>
      </c>
      <c r="B845" s="12">
        <v>3165140844260</v>
      </c>
      <c r="C845" s="13" t="s">
        <v>1683</v>
      </c>
      <c r="D845" s="13">
        <v>3</v>
      </c>
      <c r="E845" s="13">
        <v>17</v>
      </c>
      <c r="F845" s="14">
        <f>E845/1.23</f>
        <v>13.821138211382115</v>
      </c>
      <c r="G845" s="13">
        <f>F845*1.1</f>
        <v>15.203252032520327</v>
      </c>
      <c r="H845" s="14">
        <f>G845/4.55</f>
        <v>3.341374073081391</v>
      </c>
      <c r="I845" s="13">
        <f>(E845*0.3)</f>
        <v>5.1000000000000005</v>
      </c>
      <c r="J845" s="13">
        <f>D845*E845</f>
        <v>51</v>
      </c>
      <c r="K845" s="13">
        <f>E845-I845</f>
        <v>11.899999999999999</v>
      </c>
      <c r="L845" s="13">
        <f>K845/1.23</f>
        <v>9.674796747967479</v>
      </c>
      <c r="M845" s="13">
        <f>L845*1.1</f>
        <v>10.642276422764228</v>
      </c>
      <c r="N845" s="14">
        <f>D845*H845</f>
        <v>10.024122219244173</v>
      </c>
      <c r="O845" s="14">
        <f>M845/4.55</f>
        <v>2.338961851156973</v>
      </c>
      <c r="P845" s="14">
        <f>D845*O845</f>
        <v>7.016885553470919</v>
      </c>
      <c r="Q845" s="13">
        <f>J845*0.3</f>
        <v>15.300000000000002</v>
      </c>
      <c r="R845" s="13">
        <f>J845-Q845</f>
        <v>35.699999999999996</v>
      </c>
      <c r="S845" s="13">
        <f>(E845*0.5)</f>
        <v>8.5</v>
      </c>
      <c r="T845" s="15">
        <f>J845*0.5</f>
        <v>25.5</v>
      </c>
      <c r="U845" s="16">
        <f>J845-T845</f>
        <v>25.5</v>
      </c>
      <c r="V845" s="17">
        <f>U845/D845</f>
        <v>8.5</v>
      </c>
      <c r="W845" s="17">
        <f>D845*V845</f>
        <v>25.5</v>
      </c>
      <c r="X845" s="18" t="s">
        <v>1684</v>
      </c>
      <c r="Y845" s="19">
        <v>9.1</v>
      </c>
      <c r="Z845" s="19"/>
      <c r="AA845" s="19"/>
      <c r="AB845" s="19"/>
      <c r="AC845" s="19"/>
      <c r="AD845" s="10">
        <f>V845/1.23</f>
        <v>6.910569105691057</v>
      </c>
      <c r="AE845" s="10">
        <f>AD845*1.1</f>
        <v>7.601626016260163</v>
      </c>
      <c r="AF845" s="20">
        <f>AE845/4.55</f>
        <v>1.6706870365406954</v>
      </c>
      <c r="AG845" s="20">
        <f>AF845*D845</f>
        <v>5.012061109622087</v>
      </c>
    </row>
    <row r="846" spans="1:33" ht="12.75">
      <c r="A846" s="10" t="s">
        <v>19</v>
      </c>
      <c r="B846" s="12">
        <v>3165140844277</v>
      </c>
      <c r="C846" s="13" t="s">
        <v>1685</v>
      </c>
      <c r="D846" s="13">
        <v>4</v>
      </c>
      <c r="E846" s="13">
        <v>18</v>
      </c>
      <c r="F846" s="14">
        <f>E846/1.23</f>
        <v>14.634146341463415</v>
      </c>
      <c r="G846" s="13">
        <f>F846*1.1</f>
        <v>16.09756097560976</v>
      </c>
      <c r="H846" s="14">
        <f>G846/4.55</f>
        <v>3.5379254891450023</v>
      </c>
      <c r="I846" s="13">
        <f>(E846*0.3)</f>
        <v>5.4</v>
      </c>
      <c r="J846" s="13">
        <f>D846*E846</f>
        <v>72</v>
      </c>
      <c r="K846" s="13">
        <f>E846-I846</f>
        <v>12.6</v>
      </c>
      <c r="L846" s="13">
        <f>K846/1.23</f>
        <v>10.24390243902439</v>
      </c>
      <c r="M846" s="13">
        <f>L846*1.1</f>
        <v>11.26829268292683</v>
      </c>
      <c r="N846" s="14">
        <f>D846*H846</f>
        <v>14.151701956580009</v>
      </c>
      <c r="O846" s="14">
        <f>M846/4.55</f>
        <v>2.4765478424015015</v>
      </c>
      <c r="P846" s="14">
        <f>D846*O846</f>
        <v>9.906191369606006</v>
      </c>
      <c r="Q846" s="13">
        <f>J846*0.3</f>
        <v>21.6</v>
      </c>
      <c r="R846" s="13">
        <f>J846-Q846</f>
        <v>50.4</v>
      </c>
      <c r="S846" s="13">
        <f>(E846*0.5)</f>
        <v>9</v>
      </c>
      <c r="T846" s="15">
        <f>J846*0.5</f>
        <v>36</v>
      </c>
      <c r="U846" s="16">
        <f>J846-T846</f>
        <v>36</v>
      </c>
      <c r="V846" s="17">
        <f>U846/D846</f>
        <v>9</v>
      </c>
      <c r="W846" s="17">
        <f>D846*V846</f>
        <v>36</v>
      </c>
      <c r="X846" s="18" t="s">
        <v>1686</v>
      </c>
      <c r="Y846" s="19">
        <v>9.1</v>
      </c>
      <c r="Z846" s="19"/>
      <c r="AA846" s="19"/>
      <c r="AB846" s="19"/>
      <c r="AC846" s="19"/>
      <c r="AD846" s="10">
        <f>V846/1.23</f>
        <v>7.317073170731708</v>
      </c>
      <c r="AE846" s="10">
        <f>AD846*1.1</f>
        <v>8.04878048780488</v>
      </c>
      <c r="AF846" s="20">
        <f>AE846/4.55</f>
        <v>1.7689627445725011</v>
      </c>
      <c r="AG846" s="20">
        <f>AF846*D846</f>
        <v>7.0758509782900045</v>
      </c>
    </row>
    <row r="847" spans="1:33" ht="12.75">
      <c r="A847" s="10" t="s">
        <v>19</v>
      </c>
      <c r="B847" s="12">
        <v>3165140844505</v>
      </c>
      <c r="C847" s="13" t="s">
        <v>1687</v>
      </c>
      <c r="D847" s="13">
        <v>2</v>
      </c>
      <c r="E847" s="13">
        <v>19</v>
      </c>
      <c r="F847" s="14">
        <f>E847/1.23</f>
        <v>15.447154471544716</v>
      </c>
      <c r="G847" s="13">
        <f>F847*1.1</f>
        <v>16.991869918699187</v>
      </c>
      <c r="H847" s="14">
        <f>G847/4.55</f>
        <v>3.734476905208613</v>
      </c>
      <c r="I847" s="13">
        <f>(E847*0.3)</f>
        <v>5.700000000000001</v>
      </c>
      <c r="J847" s="13">
        <f>D847*E847</f>
        <v>38</v>
      </c>
      <c r="K847" s="13">
        <f>E847-I847</f>
        <v>13.299999999999999</v>
      </c>
      <c r="L847" s="13">
        <f>K847/1.23</f>
        <v>10.8130081300813</v>
      </c>
      <c r="M847" s="13">
        <f>L847*1.1</f>
        <v>11.894308943089431</v>
      </c>
      <c r="N847" s="14">
        <f>D847*H847</f>
        <v>7.468953810417226</v>
      </c>
      <c r="O847" s="14">
        <f>M847/4.55</f>
        <v>2.614133833646029</v>
      </c>
      <c r="P847" s="14">
        <f>D847*O847</f>
        <v>5.228267667292058</v>
      </c>
      <c r="Q847" s="13">
        <f>J847*0.3</f>
        <v>11.400000000000002</v>
      </c>
      <c r="R847" s="13">
        <f>J847-Q847</f>
        <v>26.599999999999998</v>
      </c>
      <c r="S847" s="13">
        <f>(E847*0.5)</f>
        <v>9.5</v>
      </c>
      <c r="T847" s="15">
        <f>J847*0.5</f>
        <v>19</v>
      </c>
      <c r="U847" s="16">
        <f>J847-T847</f>
        <v>19</v>
      </c>
      <c r="V847" s="17">
        <f>U847/D847</f>
        <v>9.5</v>
      </c>
      <c r="W847" s="17">
        <f>D847*V847</f>
        <v>19</v>
      </c>
      <c r="X847" s="18" t="s">
        <v>1688</v>
      </c>
      <c r="Y847" s="19">
        <v>9.1</v>
      </c>
      <c r="Z847" s="19"/>
      <c r="AA847" s="19"/>
      <c r="AB847" s="19"/>
      <c r="AC847" s="19"/>
      <c r="AD847" s="10">
        <f>V847/1.23</f>
        <v>7.723577235772358</v>
      </c>
      <c r="AE847" s="10">
        <f>AD847*1.1</f>
        <v>8.495934959349594</v>
      </c>
      <c r="AF847" s="20">
        <f>AE847/4.55</f>
        <v>1.8672384526043064</v>
      </c>
      <c r="AG847" s="20">
        <f>AF847*D847</f>
        <v>3.734476905208613</v>
      </c>
    </row>
    <row r="848" spans="1:33" ht="12.75">
      <c r="A848" s="10" t="s">
        <v>19</v>
      </c>
      <c r="B848" s="12">
        <v>3165140385107</v>
      </c>
      <c r="C848" s="13" t="s">
        <v>1689</v>
      </c>
      <c r="D848" s="13">
        <v>1</v>
      </c>
      <c r="E848" s="13">
        <v>48.09</v>
      </c>
      <c r="F848" s="14">
        <f>E848/1.23</f>
        <v>39.09756097560976</v>
      </c>
      <c r="G848" s="13">
        <f>F848*1.1</f>
        <v>43.00731707317074</v>
      </c>
      <c r="H848" s="14">
        <f>G848/4.55</f>
        <v>9.452157598499063</v>
      </c>
      <c r="I848" s="13">
        <f>(E848*0.3)</f>
        <v>14.427000000000003</v>
      </c>
      <c r="J848" s="13">
        <f>D848*E848</f>
        <v>48.09</v>
      </c>
      <c r="K848" s="13">
        <f>E848-I848</f>
        <v>33.663</v>
      </c>
      <c r="L848" s="13">
        <f>K848/1.23</f>
        <v>27.36829268292683</v>
      </c>
      <c r="M848" s="13">
        <f>L848*1.1</f>
        <v>30.105121951219513</v>
      </c>
      <c r="N848" s="14">
        <f>D848*H848</f>
        <v>9.452157598499063</v>
      </c>
      <c r="O848" s="14">
        <f>M848/4.55</f>
        <v>6.616510318949343</v>
      </c>
      <c r="P848" s="14">
        <f>D848*O848</f>
        <v>6.616510318949343</v>
      </c>
      <c r="Q848" s="13">
        <f>J848*0.3</f>
        <v>14.427000000000003</v>
      </c>
      <c r="R848" s="13">
        <f>J848-Q848</f>
        <v>33.663</v>
      </c>
      <c r="S848" s="13">
        <f>(E848*0.5)</f>
        <v>24.045</v>
      </c>
      <c r="T848" s="15">
        <f>J848*0.5</f>
        <v>24.045</v>
      </c>
      <c r="U848" s="16">
        <f>J848-T848</f>
        <v>24.045</v>
      </c>
      <c r="V848" s="17">
        <f>U848/D848</f>
        <v>24.045</v>
      </c>
      <c r="W848" s="17">
        <f>D848*V848</f>
        <v>24.045</v>
      </c>
      <c r="X848" s="18" t="s">
        <v>1690</v>
      </c>
      <c r="Y848" s="19">
        <v>6.1</v>
      </c>
      <c r="Z848" s="19"/>
      <c r="AA848" s="19"/>
      <c r="AB848" s="19"/>
      <c r="AC848" s="19"/>
      <c r="AD848" s="10">
        <f>V848/1.23</f>
        <v>19.54878048780488</v>
      </c>
      <c r="AE848" s="10">
        <f>AD848*1.1</f>
        <v>21.50365853658537</v>
      </c>
      <c r="AF848" s="20">
        <f>AE848/4.55</f>
        <v>4.726078799249532</v>
      </c>
      <c r="AG848" s="20">
        <f>AF848*D848</f>
        <v>4.726078799249532</v>
      </c>
    </row>
    <row r="849" spans="1:33" ht="12.75">
      <c r="A849" s="10" t="s">
        <v>19</v>
      </c>
      <c r="B849" s="12">
        <v>3165140614399</v>
      </c>
      <c r="C849" s="13" t="s">
        <v>1691</v>
      </c>
      <c r="D849" s="13">
        <v>16</v>
      </c>
      <c r="E849" s="13">
        <v>14.5</v>
      </c>
      <c r="F849" s="14">
        <f>E849/1.23</f>
        <v>11.788617886178862</v>
      </c>
      <c r="G849" s="13">
        <f>F849*1.1</f>
        <v>12.96747967479675</v>
      </c>
      <c r="H849" s="14">
        <f>G849/4.55</f>
        <v>2.8499955329223625</v>
      </c>
      <c r="I849" s="13">
        <f>(E849*0.3)</f>
        <v>4.3500000000000005</v>
      </c>
      <c r="J849" s="13">
        <f>D849*E849</f>
        <v>232</v>
      </c>
      <c r="K849" s="13">
        <f>E849-I849</f>
        <v>10.149999999999999</v>
      </c>
      <c r="L849" s="13">
        <f>K849/1.23</f>
        <v>8.252032520325201</v>
      </c>
      <c r="M849" s="13">
        <f>L849*1.1</f>
        <v>9.077235772357723</v>
      </c>
      <c r="N849" s="14">
        <f>D849*H849</f>
        <v>45.5999285267578</v>
      </c>
      <c r="O849" s="14">
        <f>M849/4.55</f>
        <v>1.9949968730456533</v>
      </c>
      <c r="P849" s="14">
        <f>D849*O849</f>
        <v>31.919949968730453</v>
      </c>
      <c r="Q849" s="13">
        <f>J849*0.3</f>
        <v>69.60000000000001</v>
      </c>
      <c r="R849" s="13">
        <f>J849-Q849</f>
        <v>162.39999999999998</v>
      </c>
      <c r="S849" s="13">
        <f>(E849*0.5)</f>
        <v>7.25</v>
      </c>
      <c r="T849" s="15">
        <f>J849*0.5</f>
        <v>116</v>
      </c>
      <c r="U849" s="16">
        <f>J849-T849</f>
        <v>116</v>
      </c>
      <c r="V849" s="17">
        <f>U849/D849</f>
        <v>7.25</v>
      </c>
      <c r="W849" s="17">
        <f>D849*V849</f>
        <v>116</v>
      </c>
      <c r="X849" s="18" t="s">
        <v>810</v>
      </c>
      <c r="Y849" s="19">
        <v>2.1</v>
      </c>
      <c r="Z849" s="19">
        <v>3.2</v>
      </c>
      <c r="AA849" s="19">
        <v>20.1</v>
      </c>
      <c r="AB849" s="19"/>
      <c r="AC849" s="19"/>
      <c r="AD849" s="10">
        <f>V849/1.23</f>
        <v>5.894308943089431</v>
      </c>
      <c r="AE849" s="10">
        <f>AD849*1.1</f>
        <v>6.483739837398375</v>
      </c>
      <c r="AF849" s="20">
        <f>AE849/4.55</f>
        <v>1.4249977664611813</v>
      </c>
      <c r="AG849" s="20">
        <f>AF849*D849</f>
        <v>22.7999642633789</v>
      </c>
    </row>
    <row r="850" spans="1:33" ht="12.75">
      <c r="A850" s="10" t="s">
        <v>19</v>
      </c>
      <c r="B850" s="12">
        <v>3165140614436</v>
      </c>
      <c r="C850" s="13" t="s">
        <v>1692</v>
      </c>
      <c r="D850" s="13">
        <v>18</v>
      </c>
      <c r="E850" s="13">
        <v>15</v>
      </c>
      <c r="F850" s="14">
        <f>E850/1.23</f>
        <v>12.195121951219512</v>
      </c>
      <c r="G850" s="13">
        <f>F850*1.1</f>
        <v>13.414634146341465</v>
      </c>
      <c r="H850" s="14">
        <f>G850/4.55</f>
        <v>2.9482712409541683</v>
      </c>
      <c r="I850" s="13">
        <f>(E850*0.3)</f>
        <v>4.500000000000001</v>
      </c>
      <c r="J850" s="13">
        <f>D850*E850</f>
        <v>270</v>
      </c>
      <c r="K850" s="13">
        <f>E850-I850</f>
        <v>10.5</v>
      </c>
      <c r="L850" s="13">
        <f>K850/1.23</f>
        <v>8.536585365853659</v>
      </c>
      <c r="M850" s="13">
        <f>L850*1.1</f>
        <v>9.390243902439027</v>
      </c>
      <c r="N850" s="14">
        <f>D850*H850</f>
        <v>53.068882337175026</v>
      </c>
      <c r="O850" s="14">
        <f>M850/4.55</f>
        <v>2.063789868667918</v>
      </c>
      <c r="P850" s="14">
        <f>D850*O850</f>
        <v>37.14821763602252</v>
      </c>
      <c r="Q850" s="13">
        <f>J850*0.3</f>
        <v>81.00000000000001</v>
      </c>
      <c r="R850" s="13">
        <f>J850-Q850</f>
        <v>189</v>
      </c>
      <c r="S850" s="13">
        <f>(E850*0.5)</f>
        <v>7.5</v>
      </c>
      <c r="T850" s="15">
        <f>J850*0.5</f>
        <v>135</v>
      </c>
      <c r="U850" s="16">
        <f>J850-T850</f>
        <v>135</v>
      </c>
      <c r="V850" s="17">
        <f>U850/D850</f>
        <v>7.5</v>
      </c>
      <c r="W850" s="17">
        <f>D850*V850</f>
        <v>135</v>
      </c>
      <c r="X850" s="18" t="s">
        <v>1693</v>
      </c>
      <c r="Y850" s="19">
        <v>2.1</v>
      </c>
      <c r="Z850" s="19">
        <v>4.1</v>
      </c>
      <c r="AA850" s="19">
        <v>20.1</v>
      </c>
      <c r="AB850" s="19"/>
      <c r="AC850" s="19"/>
      <c r="AD850" s="10">
        <f>V850/1.23</f>
        <v>6.097560975609756</v>
      </c>
      <c r="AE850" s="10">
        <f>AD850*1.1</f>
        <v>6.707317073170732</v>
      </c>
      <c r="AF850" s="20">
        <f>AE850/4.55</f>
        <v>1.4741356204770841</v>
      </c>
      <c r="AG850" s="20">
        <f>AF850*D850</f>
        <v>26.534441168587513</v>
      </c>
    </row>
    <row r="851" spans="1:33" ht="12.75">
      <c r="A851" s="10" t="s">
        <v>19</v>
      </c>
      <c r="B851" s="12">
        <v>3165140382809</v>
      </c>
      <c r="C851" s="13" t="s">
        <v>1694</v>
      </c>
      <c r="D851" s="13">
        <v>11</v>
      </c>
      <c r="E851" s="13">
        <v>8</v>
      </c>
      <c r="F851" s="14">
        <f>E851/1.23</f>
        <v>6.504065040650406</v>
      </c>
      <c r="G851" s="13">
        <f>F851*1.1</f>
        <v>7.154471544715448</v>
      </c>
      <c r="H851" s="14">
        <f>G851/4.55</f>
        <v>1.5724113285088896</v>
      </c>
      <c r="I851" s="13">
        <f>(E851*0.3)</f>
        <v>2.4000000000000004</v>
      </c>
      <c r="J851" s="13">
        <f>D851*E851</f>
        <v>88</v>
      </c>
      <c r="K851" s="13">
        <f>E851-I851</f>
        <v>5.6</v>
      </c>
      <c r="L851" s="13">
        <f>K851/1.23</f>
        <v>4.5528455284552845</v>
      </c>
      <c r="M851" s="13">
        <f>L851*1.1</f>
        <v>5.008130081300814</v>
      </c>
      <c r="N851" s="14">
        <f>D851*H851</f>
        <v>17.296524613597786</v>
      </c>
      <c r="O851" s="14">
        <f>M851/4.55</f>
        <v>1.1006879299562229</v>
      </c>
      <c r="P851" s="14">
        <f>D851*O851</f>
        <v>12.107567229518452</v>
      </c>
      <c r="Q851" s="13">
        <f>J851*0.3</f>
        <v>26.400000000000006</v>
      </c>
      <c r="R851" s="13">
        <f>J851-Q851</f>
        <v>61.599999999999994</v>
      </c>
      <c r="S851" s="13">
        <f>(E851*0.5)</f>
        <v>4</v>
      </c>
      <c r="T851" s="15">
        <f>J851*0.5</f>
        <v>44</v>
      </c>
      <c r="U851" s="16">
        <f>J851-T851</f>
        <v>44</v>
      </c>
      <c r="V851" s="17">
        <f>U851/D851</f>
        <v>4</v>
      </c>
      <c r="W851" s="17">
        <f>D851*V851</f>
        <v>44</v>
      </c>
      <c r="X851" s="18" t="s">
        <v>1695</v>
      </c>
      <c r="Y851" s="19">
        <v>6.2</v>
      </c>
      <c r="Z851" s="19">
        <v>11.3</v>
      </c>
      <c r="AA851" s="19"/>
      <c r="AB851" s="19"/>
      <c r="AC851" s="19"/>
      <c r="AD851" s="10">
        <f>V851/1.23</f>
        <v>3.252032520325203</v>
      </c>
      <c r="AE851" s="10">
        <f>AD851*1.1</f>
        <v>3.577235772357724</v>
      </c>
      <c r="AF851" s="20">
        <f>AE851/4.55</f>
        <v>0.7862056642544448</v>
      </c>
      <c r="AG851" s="20">
        <f>AF851*D851</f>
        <v>8.648262306798893</v>
      </c>
    </row>
    <row r="852" spans="1:33" ht="12.75">
      <c r="A852" s="10" t="s">
        <v>19</v>
      </c>
      <c r="B852" s="12">
        <v>3165140388849</v>
      </c>
      <c r="C852" s="13" t="s">
        <v>868</v>
      </c>
      <c r="D852" s="13">
        <v>8</v>
      </c>
      <c r="E852" s="13">
        <v>13.85</v>
      </c>
      <c r="F852" s="14">
        <f>E852/1.23</f>
        <v>11.260162601626016</v>
      </c>
      <c r="G852" s="13">
        <f>F852*1.1</f>
        <v>12.386178861788618</v>
      </c>
      <c r="H852" s="14">
        <f>G852/4.55</f>
        <v>2.722237112481015</v>
      </c>
      <c r="I852" s="13">
        <f>(E852*0.3)</f>
        <v>4.155</v>
      </c>
      <c r="J852" s="13">
        <f>D852*E852</f>
        <v>110.8</v>
      </c>
      <c r="K852" s="13">
        <f>E852-I852</f>
        <v>9.695</v>
      </c>
      <c r="L852" s="13">
        <f>K852/1.23</f>
        <v>7.882113821138212</v>
      </c>
      <c r="M852" s="13">
        <f>L852*1.1</f>
        <v>8.670325203252034</v>
      </c>
      <c r="N852" s="14">
        <f>D852*H852</f>
        <v>21.77789689984812</v>
      </c>
      <c r="O852" s="14">
        <f>M852/4.55</f>
        <v>1.9055659787367107</v>
      </c>
      <c r="P852" s="14">
        <f>D852*O852</f>
        <v>15.244527829893686</v>
      </c>
      <c r="Q852" s="13">
        <f>J852*0.3</f>
        <v>33.24</v>
      </c>
      <c r="R852" s="13">
        <f>J852-Q852</f>
        <v>77.56</v>
      </c>
      <c r="S852" s="13">
        <f>(E852*0.5)</f>
        <v>6.925</v>
      </c>
      <c r="T852" s="15">
        <f>J852*0.5</f>
        <v>55.4</v>
      </c>
      <c r="U852" s="16">
        <f>J852-T852</f>
        <v>55.4</v>
      </c>
      <c r="V852" s="17">
        <f>U852/D852</f>
        <v>6.925</v>
      </c>
      <c r="W852" s="17">
        <f>D852*V852</f>
        <v>55.4</v>
      </c>
      <c r="X852" s="18" t="s">
        <v>1696</v>
      </c>
      <c r="Y852" s="19">
        <v>26</v>
      </c>
      <c r="Z852" s="19">
        <v>3.2</v>
      </c>
      <c r="AA852" s="19">
        <v>6.2</v>
      </c>
      <c r="AB852" s="19"/>
      <c r="AC852" s="19"/>
      <c r="AD852" s="10">
        <f>V852/1.23</f>
        <v>5.630081300813008</v>
      </c>
      <c r="AE852" s="10">
        <f>AD852*1.1</f>
        <v>6.193089430894309</v>
      </c>
      <c r="AF852" s="20">
        <f>AE852/4.55</f>
        <v>1.3611185562405075</v>
      </c>
      <c r="AG852" s="20">
        <f>AF852*D852</f>
        <v>10.88894844992406</v>
      </c>
    </row>
    <row r="853" spans="1:33" ht="12.75">
      <c r="A853" s="10" t="s">
        <v>1697</v>
      </c>
      <c r="B853" s="12">
        <v>4007430071446</v>
      </c>
      <c r="C853" s="13" t="s">
        <v>1698</v>
      </c>
      <c r="D853" s="13">
        <v>1</v>
      </c>
      <c r="E853" s="13">
        <v>48.7</v>
      </c>
      <c r="F853" s="14">
        <f>E853/1.23</f>
        <v>39.59349593495935</v>
      </c>
      <c r="G853" s="13">
        <f>F853*1.1</f>
        <v>43.552845528455286</v>
      </c>
      <c r="H853" s="14">
        <f>G853/4.55</f>
        <v>9.572053962297865</v>
      </c>
      <c r="I853" s="13">
        <f>(E853*0.3)</f>
        <v>14.610000000000003</v>
      </c>
      <c r="J853" s="13">
        <f>D853*E853</f>
        <v>48.7</v>
      </c>
      <c r="K853" s="13">
        <f>E853-I853</f>
        <v>34.09</v>
      </c>
      <c r="L853" s="13">
        <f>K853/1.23</f>
        <v>27.715447154471548</v>
      </c>
      <c r="M853" s="13">
        <f>L853*1.1</f>
        <v>30.486991869918704</v>
      </c>
      <c r="N853" s="14">
        <f>D853*H853</f>
        <v>9.572053962297865</v>
      </c>
      <c r="O853" s="14">
        <f>M853/4.55</f>
        <v>6.700437773608507</v>
      </c>
      <c r="P853" s="14">
        <f>D853*O853</f>
        <v>6.700437773608507</v>
      </c>
      <c r="Q853" s="13">
        <f>J853*0.3</f>
        <v>14.610000000000003</v>
      </c>
      <c r="R853" s="13">
        <f>J853-Q853</f>
        <v>34.09</v>
      </c>
      <c r="S853" s="13">
        <f>(E853*0.5)</f>
        <v>24.35</v>
      </c>
      <c r="T853" s="15">
        <f>J853*0.5</f>
        <v>24.35</v>
      </c>
      <c r="U853" s="16">
        <f>J853-T853</f>
        <v>24.35</v>
      </c>
      <c r="V853" s="17">
        <f>U853/D853</f>
        <v>24.35</v>
      </c>
      <c r="W853" s="17">
        <f>D853*V853</f>
        <v>24.35</v>
      </c>
      <c r="X853" s="18" t="s">
        <v>1699</v>
      </c>
      <c r="Y853" s="19">
        <v>12.1</v>
      </c>
      <c r="Z853" s="19"/>
      <c r="AA853" s="19"/>
      <c r="AB853" s="19"/>
      <c r="AC853" s="19"/>
      <c r="AD853" s="10">
        <f>V853/1.23</f>
        <v>19.796747967479675</v>
      </c>
      <c r="AE853" s="10">
        <f>AD853*1.1</f>
        <v>21.776422764227643</v>
      </c>
      <c r="AF853" s="20">
        <f>AE853/4.55</f>
        <v>4.786026981148932</v>
      </c>
      <c r="AG853" s="20">
        <f>AF853*D853</f>
        <v>4.786026981148932</v>
      </c>
    </row>
    <row r="854" spans="1:33" ht="12.75">
      <c r="A854" s="10" t="s">
        <v>19</v>
      </c>
      <c r="B854" s="12">
        <v>3165140881760</v>
      </c>
      <c r="C854" s="13" t="s">
        <v>1700</v>
      </c>
      <c r="D854" s="13">
        <v>1</v>
      </c>
      <c r="E854" s="13">
        <v>109</v>
      </c>
      <c r="F854" s="14">
        <f>E854/1.23</f>
        <v>88.6178861788618</v>
      </c>
      <c r="G854" s="13">
        <f>F854*1.1</f>
        <v>97.47967479674799</v>
      </c>
      <c r="H854" s="14">
        <f>G854/4.55</f>
        <v>21.424104350933625</v>
      </c>
      <c r="I854" s="13">
        <f>(E854*0.3)</f>
        <v>32.7</v>
      </c>
      <c r="J854" s="13">
        <f>D854*E854</f>
        <v>109</v>
      </c>
      <c r="K854" s="13">
        <f>E854-I854</f>
        <v>76.3</v>
      </c>
      <c r="L854" s="13">
        <f>K854/1.23</f>
        <v>62.03252032520325</v>
      </c>
      <c r="M854" s="13">
        <f>L854*1.1</f>
        <v>68.23577235772358</v>
      </c>
      <c r="N854" s="14">
        <f>D854*H854</f>
        <v>21.424104350933625</v>
      </c>
      <c r="O854" s="14">
        <f>M854/4.55</f>
        <v>14.996873045653533</v>
      </c>
      <c r="P854" s="14">
        <f>D854*O854</f>
        <v>14.996873045653533</v>
      </c>
      <c r="Q854" s="13">
        <f>J854*0.3</f>
        <v>32.7</v>
      </c>
      <c r="R854" s="13">
        <f>J854-Q854</f>
        <v>76.3</v>
      </c>
      <c r="S854" s="13">
        <f>(E854*0.5)</f>
        <v>54.5</v>
      </c>
      <c r="T854" s="15">
        <f>J854*0.5</f>
        <v>54.5</v>
      </c>
      <c r="U854" s="16">
        <f>J854-T854</f>
        <v>54.5</v>
      </c>
      <c r="V854" s="17">
        <f>U854/D854</f>
        <v>54.5</v>
      </c>
      <c r="W854" s="17">
        <f>D854*V854</f>
        <v>54.5</v>
      </c>
      <c r="X854" s="18" t="s">
        <v>1701</v>
      </c>
      <c r="Y854" s="19">
        <v>10.6</v>
      </c>
      <c r="Z854" s="19"/>
      <c r="AA854" s="19"/>
      <c r="AB854" s="19"/>
      <c r="AC854" s="19"/>
      <c r="AD854" s="10">
        <f>V854/1.23</f>
        <v>44.3089430894309</v>
      </c>
      <c r="AE854" s="10">
        <f>AD854*1.1</f>
        <v>48.73983739837399</v>
      </c>
      <c r="AF854" s="20">
        <f>AE854/4.55</f>
        <v>10.712052175466813</v>
      </c>
      <c r="AG854" s="20">
        <f>AF854*D854</f>
        <v>10.712052175466813</v>
      </c>
    </row>
    <row r="855" spans="1:33" ht="12.75">
      <c r="A855" s="10" t="s">
        <v>19</v>
      </c>
      <c r="B855" s="12">
        <v>3165140882156</v>
      </c>
      <c r="C855" s="13" t="s">
        <v>1702</v>
      </c>
      <c r="D855" s="13">
        <v>9</v>
      </c>
      <c r="E855" s="13">
        <v>98</v>
      </c>
      <c r="F855" s="14">
        <f>E855/1.23</f>
        <v>79.67479674796748</v>
      </c>
      <c r="G855" s="13">
        <f>F855*1.1</f>
        <v>87.64227642276423</v>
      </c>
      <c r="H855" s="14">
        <f>G855/4.55</f>
        <v>19.262038774233897</v>
      </c>
      <c r="I855" s="13">
        <f>(E855*0.3)</f>
        <v>29.400000000000006</v>
      </c>
      <c r="J855" s="13">
        <f>D855*E855</f>
        <v>882</v>
      </c>
      <c r="K855" s="13">
        <f>E855-I855</f>
        <v>68.6</v>
      </c>
      <c r="L855" s="13">
        <f>K855/1.23</f>
        <v>55.77235772357723</v>
      </c>
      <c r="M855" s="13">
        <f>L855*1.1</f>
        <v>61.349593495934954</v>
      </c>
      <c r="N855" s="14">
        <f>D855*H855</f>
        <v>173.35834896810508</v>
      </c>
      <c r="O855" s="14">
        <f>M855/4.55</f>
        <v>13.483427141963727</v>
      </c>
      <c r="P855" s="14">
        <f>D855*O855</f>
        <v>121.35084427767354</v>
      </c>
      <c r="Q855" s="13">
        <f>J855*0.3</f>
        <v>264.6</v>
      </c>
      <c r="R855" s="13">
        <f>J855-Q855</f>
        <v>617.4</v>
      </c>
      <c r="S855" s="13">
        <f>(E855*0.5)</f>
        <v>49</v>
      </c>
      <c r="T855" s="15">
        <f>J855*0.5</f>
        <v>441</v>
      </c>
      <c r="U855" s="16">
        <f>J855-T855</f>
        <v>441</v>
      </c>
      <c r="V855" s="17">
        <f>U855/D855</f>
        <v>49</v>
      </c>
      <c r="W855" s="17">
        <f>D855*V855</f>
        <v>441</v>
      </c>
      <c r="X855" s="18" t="s">
        <v>1703</v>
      </c>
      <c r="Y855" s="19">
        <v>4.1</v>
      </c>
      <c r="Z855" s="19">
        <v>11.2</v>
      </c>
      <c r="AA855" s="19"/>
      <c r="AB855" s="19"/>
      <c r="AC855" s="19"/>
      <c r="AD855" s="10">
        <f>V855/1.23</f>
        <v>39.83739837398374</v>
      </c>
      <c r="AE855" s="10">
        <f>AD855*1.1</f>
        <v>43.82113821138211</v>
      </c>
      <c r="AF855" s="20">
        <f>AE855/4.55</f>
        <v>9.631019387116948</v>
      </c>
      <c r="AG855" s="20">
        <f>AF855*D855</f>
        <v>86.67917448405254</v>
      </c>
    </row>
    <row r="856" spans="1:33" ht="12.75">
      <c r="A856" s="10" t="s">
        <v>19</v>
      </c>
      <c r="B856" s="12">
        <v>3165140882125</v>
      </c>
      <c r="C856" s="13" t="s">
        <v>1704</v>
      </c>
      <c r="D856" s="13">
        <v>15</v>
      </c>
      <c r="E856" s="13">
        <v>87</v>
      </c>
      <c r="F856" s="14">
        <f>E856/1.23</f>
        <v>70.73170731707317</v>
      </c>
      <c r="G856" s="13">
        <f>F856*1.1</f>
        <v>77.8048780487805</v>
      </c>
      <c r="H856" s="14">
        <f>G856/4.55</f>
        <v>17.099973197534176</v>
      </c>
      <c r="I856" s="13">
        <f>(E856*0.3)</f>
        <v>26.100000000000005</v>
      </c>
      <c r="J856" s="13">
        <f>D856*E856</f>
        <v>1305</v>
      </c>
      <c r="K856" s="13">
        <f>E856-I856</f>
        <v>60.89999999999999</v>
      </c>
      <c r="L856" s="13">
        <f>K856/1.23</f>
        <v>49.512195121951216</v>
      </c>
      <c r="M856" s="13">
        <f>L856*1.1</f>
        <v>54.46341463414634</v>
      </c>
      <c r="N856" s="14">
        <f>D856*H856</f>
        <v>256.49959796301266</v>
      </c>
      <c r="O856" s="14">
        <f>M856/4.55</f>
        <v>11.96998123827392</v>
      </c>
      <c r="P856" s="14">
        <f>D856*O856</f>
        <v>179.5497185741088</v>
      </c>
      <c r="Q856" s="13">
        <f>J856*0.3</f>
        <v>391.50000000000006</v>
      </c>
      <c r="R856" s="13">
        <f>J856-Q856</f>
        <v>913.5</v>
      </c>
      <c r="S856" s="13">
        <f>(E856*0.5)</f>
        <v>43.5</v>
      </c>
      <c r="T856" s="15">
        <f>J856*0.5</f>
        <v>652.5</v>
      </c>
      <c r="U856" s="16">
        <f>J856-T856</f>
        <v>652.5</v>
      </c>
      <c r="V856" s="17">
        <f>U856/D856</f>
        <v>43.5</v>
      </c>
      <c r="W856" s="17">
        <f>D856*V856</f>
        <v>652.5</v>
      </c>
      <c r="X856" s="18" t="s">
        <v>1705</v>
      </c>
      <c r="Y856" s="19">
        <v>4.1</v>
      </c>
      <c r="Z856" s="19">
        <v>11.2</v>
      </c>
      <c r="AA856" s="19"/>
      <c r="AB856" s="19"/>
      <c r="AC856" s="19"/>
      <c r="AD856" s="10">
        <f>V856/1.23</f>
        <v>35.36585365853659</v>
      </c>
      <c r="AE856" s="10">
        <f>AD856*1.1</f>
        <v>38.90243902439025</v>
      </c>
      <c r="AF856" s="20">
        <f>AE856/4.55</f>
        <v>8.549986598767088</v>
      </c>
      <c r="AG856" s="20">
        <f>AF856*D856</f>
        <v>128.24979898150633</v>
      </c>
    </row>
    <row r="857" spans="1:33" ht="12.75">
      <c r="A857" s="10" t="s">
        <v>19</v>
      </c>
      <c r="B857" s="12">
        <v>3165140349383</v>
      </c>
      <c r="C857" s="13" t="s">
        <v>1706</v>
      </c>
      <c r="D857" s="13">
        <v>1</v>
      </c>
      <c r="E857" s="13">
        <v>35</v>
      </c>
      <c r="F857" s="14">
        <f>E857/1.23</f>
        <v>28.45528455284553</v>
      </c>
      <c r="G857" s="13">
        <f>F857*1.1</f>
        <v>31.300813008130085</v>
      </c>
      <c r="H857" s="14">
        <f>G857/4.55</f>
        <v>6.879299562226392</v>
      </c>
      <c r="I857" s="13">
        <f>(E857*0.3)</f>
        <v>10.500000000000002</v>
      </c>
      <c r="J857" s="13">
        <f>D857*E857</f>
        <v>35</v>
      </c>
      <c r="K857" s="13">
        <f>E857-I857</f>
        <v>24.5</v>
      </c>
      <c r="L857" s="13">
        <f>K857/1.23</f>
        <v>19.91869918699187</v>
      </c>
      <c r="M857" s="13">
        <f>L857*1.1</f>
        <v>21.910569105691057</v>
      </c>
      <c r="N857" s="14">
        <f>D857*H857</f>
        <v>6.879299562226392</v>
      </c>
      <c r="O857" s="14">
        <f>M857/4.55</f>
        <v>4.815509693558474</v>
      </c>
      <c r="P857" s="14">
        <f>D857*O857</f>
        <v>4.815509693558474</v>
      </c>
      <c r="Q857" s="13">
        <f>J857*0.3</f>
        <v>10.500000000000002</v>
      </c>
      <c r="R857" s="13">
        <f>J857-Q857</f>
        <v>24.5</v>
      </c>
      <c r="S857" s="13">
        <f>(E857*0.5)</f>
        <v>17.5</v>
      </c>
      <c r="T857" s="15">
        <f>J857*0.5</f>
        <v>17.5</v>
      </c>
      <c r="U857" s="16">
        <f>J857-T857</f>
        <v>17.5</v>
      </c>
      <c r="V857" s="17">
        <f>U857/D857</f>
        <v>17.5</v>
      </c>
      <c r="W857" s="17">
        <f>D857*V857</f>
        <v>17.5</v>
      </c>
      <c r="X857" s="18" t="s">
        <v>1707</v>
      </c>
      <c r="Y857" s="19">
        <v>4.1</v>
      </c>
      <c r="Z857" s="19"/>
      <c r="AA857" s="19"/>
      <c r="AB857" s="19"/>
      <c r="AC857" s="19"/>
      <c r="AD857" s="10">
        <f>V857/1.23</f>
        <v>14.227642276422765</v>
      </c>
      <c r="AE857" s="10">
        <f>AD857*1.1</f>
        <v>15.650406504065042</v>
      </c>
      <c r="AF857" s="20">
        <f>AE857/4.55</f>
        <v>3.439649781113196</v>
      </c>
      <c r="AG857" s="20">
        <f>AF857*D857</f>
        <v>3.439649781113196</v>
      </c>
    </row>
    <row r="858" spans="1:33" ht="12.75">
      <c r="A858" s="10" t="s">
        <v>19</v>
      </c>
      <c r="B858" s="12">
        <v>3165140614832</v>
      </c>
      <c r="C858" s="13" t="s">
        <v>1708</v>
      </c>
      <c r="D858" s="13">
        <v>13</v>
      </c>
      <c r="E858" s="13">
        <v>23.54</v>
      </c>
      <c r="F858" s="14">
        <f>E858/1.23</f>
        <v>19.13821138211382</v>
      </c>
      <c r="G858" s="13">
        <f>F858*1.1</f>
        <v>21.052032520325202</v>
      </c>
      <c r="H858" s="14">
        <f>G858/4.55</f>
        <v>4.626820334137407</v>
      </c>
      <c r="I858" s="13">
        <f>(E858*0.3)</f>
        <v>7.062000000000001</v>
      </c>
      <c r="J858" s="13">
        <f>D858*E858</f>
        <v>306.02</v>
      </c>
      <c r="K858" s="13">
        <f>E858-I858</f>
        <v>16.477999999999998</v>
      </c>
      <c r="L858" s="13">
        <f>K858/1.23</f>
        <v>13.396747967479673</v>
      </c>
      <c r="M858" s="13">
        <f>L858*1.1</f>
        <v>14.73642276422764</v>
      </c>
      <c r="N858" s="14">
        <f>D858*H858</f>
        <v>60.148664343786294</v>
      </c>
      <c r="O858" s="14">
        <f>M858/4.55</f>
        <v>3.238774233896185</v>
      </c>
      <c r="P858" s="14">
        <f>D858*O858</f>
        <v>42.104065040650404</v>
      </c>
      <c r="Q858" s="13">
        <f>J858*0.3</f>
        <v>91.80600000000001</v>
      </c>
      <c r="R858" s="13">
        <f>J858-Q858</f>
        <v>214.21399999999997</v>
      </c>
      <c r="S858" s="13">
        <f>(E858*0.5)</f>
        <v>11.77</v>
      </c>
      <c r="T858" s="15">
        <f>J858*0.5</f>
        <v>153.01</v>
      </c>
      <c r="U858" s="16">
        <f>J858-T858</f>
        <v>153.01</v>
      </c>
      <c r="V858" s="17">
        <f>U858/D858</f>
        <v>11.77</v>
      </c>
      <c r="W858" s="17">
        <f>D858*V858</f>
        <v>153.01</v>
      </c>
      <c r="X858" s="18" t="s">
        <v>1709</v>
      </c>
      <c r="Y858" s="19">
        <v>4.1</v>
      </c>
      <c r="Z858" s="19">
        <v>2.2</v>
      </c>
      <c r="AA858" s="19"/>
      <c r="AB858" s="19"/>
      <c r="AC858" s="19"/>
      <c r="AD858" s="10">
        <f>V858/1.23</f>
        <v>9.56910569105691</v>
      </c>
      <c r="AE858" s="10">
        <f>AD858*1.1</f>
        <v>10.526016260162601</v>
      </c>
      <c r="AF858" s="20">
        <f>AE858/4.55</f>
        <v>2.3134101670687035</v>
      </c>
      <c r="AG858" s="20">
        <f>AF858*D858</f>
        <v>30.074332171893147</v>
      </c>
    </row>
    <row r="859" spans="1:33" ht="12.75">
      <c r="A859" s="10" t="s">
        <v>19</v>
      </c>
      <c r="B859" s="12">
        <v>3165140390149</v>
      </c>
      <c r="C859" s="13" t="s">
        <v>1710</v>
      </c>
      <c r="D859" s="13">
        <v>5</v>
      </c>
      <c r="E859" s="13">
        <v>10.24</v>
      </c>
      <c r="F859" s="14">
        <f>E859/1.23</f>
        <v>8.325203252032521</v>
      </c>
      <c r="G859" s="13">
        <f>F859*1.1</f>
        <v>9.157723577235775</v>
      </c>
      <c r="H859" s="14">
        <f>G859/4.55</f>
        <v>2.012686500491379</v>
      </c>
      <c r="I859" s="13">
        <f>(E859*0.3)</f>
        <v>3.0720000000000005</v>
      </c>
      <c r="J859" s="13">
        <f>D859*E859</f>
        <v>51.2</v>
      </c>
      <c r="K859" s="13">
        <f>E859-I859</f>
        <v>7.167999999999999</v>
      </c>
      <c r="L859" s="13">
        <f>K859/1.23</f>
        <v>5.827642276422764</v>
      </c>
      <c r="M859" s="13">
        <f>L859*1.1</f>
        <v>6.41040650406504</v>
      </c>
      <c r="N859" s="14">
        <f>D859*H859</f>
        <v>10.063432502456894</v>
      </c>
      <c r="O859" s="14">
        <f>M859/4.55</f>
        <v>1.408880550343965</v>
      </c>
      <c r="P859" s="14">
        <f>D859*O859</f>
        <v>7.044402751719825</v>
      </c>
      <c r="Q859" s="13">
        <f>J859*0.3</f>
        <v>15.360000000000003</v>
      </c>
      <c r="R859" s="13">
        <f>J859-Q859</f>
        <v>35.84</v>
      </c>
      <c r="S859" s="13">
        <f>(E859*0.5)</f>
        <v>5.12</v>
      </c>
      <c r="T859" s="15">
        <f>J859*0.5</f>
        <v>25.6</v>
      </c>
      <c r="U859" s="16">
        <f>J859-T859</f>
        <v>25.6</v>
      </c>
      <c r="V859" s="17">
        <f>U859/D859</f>
        <v>5.12</v>
      </c>
      <c r="W859" s="17">
        <f>D859*V859</f>
        <v>25.6</v>
      </c>
      <c r="X859" s="18" t="s">
        <v>1711</v>
      </c>
      <c r="Y859" s="19">
        <v>11.2</v>
      </c>
      <c r="Z859" s="19">
        <v>11.3</v>
      </c>
      <c r="AA859" s="19"/>
      <c r="AB859" s="19"/>
      <c r="AC859" s="19"/>
      <c r="AD859" s="10">
        <f>V859/1.23</f>
        <v>4.162601626016261</v>
      </c>
      <c r="AE859" s="10">
        <f>AD859*1.1</f>
        <v>4.578861788617887</v>
      </c>
      <c r="AF859" s="20">
        <f>AE859/4.55</f>
        <v>1.0063432502456895</v>
      </c>
      <c r="AG859" s="20">
        <f>AF859*D859</f>
        <v>5.031716251228447</v>
      </c>
    </row>
    <row r="860" spans="1:33" ht="12.75">
      <c r="A860" s="10" t="s">
        <v>19</v>
      </c>
      <c r="B860" s="12">
        <v>3165140390088</v>
      </c>
      <c r="C860" s="13" t="s">
        <v>1712</v>
      </c>
      <c r="D860" s="13">
        <v>7</v>
      </c>
      <c r="E860" s="13">
        <v>7</v>
      </c>
      <c r="F860" s="14">
        <f>E860/1.23</f>
        <v>5.691056910569106</v>
      </c>
      <c r="G860" s="13">
        <f>F860*1.1</f>
        <v>6.260162601626017</v>
      </c>
      <c r="H860" s="14">
        <f>G860/4.55</f>
        <v>1.3758599124452784</v>
      </c>
      <c r="I860" s="13">
        <f>(E860*0.3)</f>
        <v>2.1000000000000005</v>
      </c>
      <c r="J860" s="13">
        <f>D860*E860</f>
        <v>49</v>
      </c>
      <c r="K860" s="13">
        <f>E860-I860</f>
        <v>4.8999999999999995</v>
      </c>
      <c r="L860" s="13">
        <f>K860/1.23</f>
        <v>3.9837398373983737</v>
      </c>
      <c r="M860" s="13">
        <f>L860*1.1</f>
        <v>4.382113821138211</v>
      </c>
      <c r="N860" s="14">
        <f>D860*H860</f>
        <v>9.631019387116948</v>
      </c>
      <c r="O860" s="14">
        <f>M860/4.55</f>
        <v>0.9631019387116948</v>
      </c>
      <c r="P860" s="14">
        <f>D860*O860</f>
        <v>6.741713570981863</v>
      </c>
      <c r="Q860" s="13">
        <f>J860*0.3</f>
        <v>14.700000000000003</v>
      </c>
      <c r="R860" s="13">
        <f>J860-Q860</f>
        <v>34.3</v>
      </c>
      <c r="S860" s="13">
        <f>(E860*0.5)</f>
        <v>3.5</v>
      </c>
      <c r="T860" s="15">
        <f>J860*0.5</f>
        <v>24.5</v>
      </c>
      <c r="U860" s="16">
        <f>J860-T860</f>
        <v>24.5</v>
      </c>
      <c r="V860" s="17">
        <f>U860/D860</f>
        <v>3.5</v>
      </c>
      <c r="W860" s="17">
        <f>D860*V860</f>
        <v>24.5</v>
      </c>
      <c r="X860" s="18" t="s">
        <v>1713</v>
      </c>
      <c r="Y860" s="19">
        <v>11.2</v>
      </c>
      <c r="Z860" s="19">
        <v>11.3</v>
      </c>
      <c r="AA860" s="19"/>
      <c r="AB860" s="19"/>
      <c r="AC860" s="19"/>
      <c r="AD860" s="10">
        <f>V860/1.23</f>
        <v>2.845528455284553</v>
      </c>
      <c r="AE860" s="10">
        <f>AD860*1.1</f>
        <v>3.1300813008130084</v>
      </c>
      <c r="AF860" s="20">
        <f>AE860/4.55</f>
        <v>0.6879299562226392</v>
      </c>
      <c r="AG860" s="20">
        <f>AF860*D860</f>
        <v>4.815509693558474</v>
      </c>
    </row>
    <row r="861" spans="1:33" ht="12.75">
      <c r="A861" s="10" t="s">
        <v>19</v>
      </c>
      <c r="B861" s="12">
        <v>3165140960472</v>
      </c>
      <c r="C861" s="13" t="s">
        <v>1714</v>
      </c>
      <c r="D861" s="13">
        <v>20</v>
      </c>
      <c r="E861" s="13">
        <v>9</v>
      </c>
      <c r="F861" s="14">
        <f>E861/1.23</f>
        <v>7.317073170731708</v>
      </c>
      <c r="G861" s="13">
        <f>F861*1.1</f>
        <v>8.04878048780488</v>
      </c>
      <c r="H861" s="14">
        <f>G861/4.55</f>
        <v>1.7689627445725011</v>
      </c>
      <c r="I861" s="13">
        <f>(E861*0.3)</f>
        <v>2.7</v>
      </c>
      <c r="J861" s="13">
        <f>D861*E861</f>
        <v>180</v>
      </c>
      <c r="K861" s="13">
        <f>E861-I861</f>
        <v>6.3</v>
      </c>
      <c r="L861" s="13">
        <f>K861/1.23</f>
        <v>5.121951219512195</v>
      </c>
      <c r="M861" s="13">
        <f>L861*1.1</f>
        <v>5.634146341463415</v>
      </c>
      <c r="N861" s="14">
        <f>D861*H861</f>
        <v>35.379254891450024</v>
      </c>
      <c r="O861" s="14">
        <f>M861/4.55</f>
        <v>1.2382739212007507</v>
      </c>
      <c r="P861" s="14">
        <f>D861*O861</f>
        <v>24.765478424015015</v>
      </c>
      <c r="Q861" s="13">
        <f>J861*0.3</f>
        <v>54.00000000000001</v>
      </c>
      <c r="R861" s="13">
        <f>J861-Q861</f>
        <v>126</v>
      </c>
      <c r="S861" s="13">
        <f>(E861*0.5)</f>
        <v>4.5</v>
      </c>
      <c r="T861" s="15">
        <f>J861*0.5</f>
        <v>90</v>
      </c>
      <c r="U861" s="16">
        <f>J861-T861</f>
        <v>90</v>
      </c>
      <c r="V861" s="17">
        <f>U861/D861</f>
        <v>4.5</v>
      </c>
      <c r="W861" s="17">
        <f>D861*V861</f>
        <v>90</v>
      </c>
      <c r="X861" s="18" t="s">
        <v>1715</v>
      </c>
      <c r="Y861" s="19">
        <v>10.5</v>
      </c>
      <c r="Z861" s="19">
        <v>9.2</v>
      </c>
      <c r="AA861" s="19"/>
      <c r="AB861" s="19"/>
      <c r="AC861" s="19"/>
      <c r="AD861" s="10">
        <f>V861/1.23</f>
        <v>3.658536585365854</v>
      </c>
      <c r="AE861" s="10">
        <f>AD861*1.1</f>
        <v>4.02439024390244</v>
      </c>
      <c r="AF861" s="20">
        <f>AE861/4.55</f>
        <v>0.8844813722862506</v>
      </c>
      <c r="AG861" s="20">
        <f>AF861*D861</f>
        <v>17.689627445725012</v>
      </c>
    </row>
    <row r="862" spans="1:33" ht="12.75">
      <c r="A862" s="10" t="s">
        <v>19</v>
      </c>
      <c r="B862" s="12">
        <v>3165140388948</v>
      </c>
      <c r="C862" s="13" t="s">
        <v>1716</v>
      </c>
      <c r="D862" s="13">
        <v>3</v>
      </c>
      <c r="E862" s="13">
        <v>16</v>
      </c>
      <c r="F862" s="14">
        <f>E862/1.23</f>
        <v>13.008130081300813</v>
      </c>
      <c r="G862" s="13">
        <f>F862*1.1</f>
        <v>14.308943089430896</v>
      </c>
      <c r="H862" s="14">
        <f>G862/4.55</f>
        <v>3.1448226570177793</v>
      </c>
      <c r="I862" s="13">
        <f>(E862*0.3)</f>
        <v>4.800000000000001</v>
      </c>
      <c r="J862" s="13">
        <f>D862*E862</f>
        <v>48</v>
      </c>
      <c r="K862" s="13">
        <f>E862-I862</f>
        <v>11.2</v>
      </c>
      <c r="L862" s="13">
        <f>K862/1.23</f>
        <v>9.105691056910569</v>
      </c>
      <c r="M862" s="13">
        <f>L862*1.1</f>
        <v>10.016260162601627</v>
      </c>
      <c r="N862" s="14">
        <f>D862*H862</f>
        <v>9.434467971053337</v>
      </c>
      <c r="O862" s="14">
        <f>M862/4.55</f>
        <v>2.2013758599124458</v>
      </c>
      <c r="P862" s="14">
        <f>D862*O862</f>
        <v>6.604127579737337</v>
      </c>
      <c r="Q862" s="13">
        <f>J862*0.3</f>
        <v>14.400000000000002</v>
      </c>
      <c r="R862" s="13">
        <f>J862-Q862</f>
        <v>33.599999999999994</v>
      </c>
      <c r="S862" s="13">
        <f>(E862*0.5)</f>
        <v>8</v>
      </c>
      <c r="T862" s="15">
        <f>J862*0.5</f>
        <v>24</v>
      </c>
      <c r="U862" s="16">
        <f>J862-T862</f>
        <v>24</v>
      </c>
      <c r="V862" s="17">
        <f>U862/D862</f>
        <v>8</v>
      </c>
      <c r="W862" s="17">
        <f>D862*V862</f>
        <v>24</v>
      </c>
      <c r="X862" s="18" t="s">
        <v>1717</v>
      </c>
      <c r="Y862" s="19">
        <v>25</v>
      </c>
      <c r="Z862" s="19"/>
      <c r="AA862" s="19"/>
      <c r="AB862" s="19"/>
      <c r="AC862" s="19"/>
      <c r="AD862" s="10">
        <f>V862/1.23</f>
        <v>6.504065040650406</v>
      </c>
      <c r="AE862" s="10">
        <f>AD862*1.1</f>
        <v>7.154471544715448</v>
      </c>
      <c r="AF862" s="20">
        <f>AE862/4.55</f>
        <v>1.5724113285088896</v>
      </c>
      <c r="AG862" s="20">
        <f>AF862*D862</f>
        <v>4.7172339855266685</v>
      </c>
    </row>
    <row r="863" spans="1:33" ht="12.75">
      <c r="A863" s="10" t="s">
        <v>19</v>
      </c>
      <c r="B863" s="12">
        <v>3165140712552</v>
      </c>
      <c r="C863" s="13" t="s">
        <v>1718</v>
      </c>
      <c r="D863" s="13">
        <v>1</v>
      </c>
      <c r="E863" s="13">
        <v>25</v>
      </c>
      <c r="F863" s="14">
        <f>E863/1.23</f>
        <v>20.32520325203252</v>
      </c>
      <c r="G863" s="13">
        <f>F863*1.1</f>
        <v>22.357723577235774</v>
      </c>
      <c r="H863" s="14">
        <f>G863/4.55</f>
        <v>4.91378540159028</v>
      </c>
      <c r="I863" s="13">
        <f>(E863*0.3)</f>
        <v>7.500000000000001</v>
      </c>
      <c r="J863" s="13">
        <f>D863*E863</f>
        <v>25</v>
      </c>
      <c r="K863" s="13">
        <f>E863-I863</f>
        <v>17.5</v>
      </c>
      <c r="L863" s="13">
        <f>K863/1.23</f>
        <v>14.227642276422765</v>
      </c>
      <c r="M863" s="13">
        <f>L863*1.1</f>
        <v>15.650406504065042</v>
      </c>
      <c r="N863" s="14">
        <f>D863*H863</f>
        <v>4.91378540159028</v>
      </c>
      <c r="O863" s="14">
        <f>M863/4.55</f>
        <v>3.439649781113196</v>
      </c>
      <c r="P863" s="14">
        <f>D863*O863</f>
        <v>3.439649781113196</v>
      </c>
      <c r="Q863" s="13">
        <f>J863*0.3</f>
        <v>7.500000000000001</v>
      </c>
      <c r="R863" s="13">
        <f>J863-Q863</f>
        <v>17.5</v>
      </c>
      <c r="S863" s="13">
        <f>(E863*0.5)</f>
        <v>12.5</v>
      </c>
      <c r="T863" s="15">
        <f>J863*0.5</f>
        <v>12.5</v>
      </c>
      <c r="U863" s="16">
        <f>J863-T863</f>
        <v>12.5</v>
      </c>
      <c r="V863" s="17">
        <f>U863/D863</f>
        <v>12.5</v>
      </c>
      <c r="W863" s="17">
        <f>D863*V863</f>
        <v>12.5</v>
      </c>
      <c r="X863" s="18" t="s">
        <v>1719</v>
      </c>
      <c r="Y863" s="19" t="s">
        <v>193</v>
      </c>
      <c r="Z863" s="19"/>
      <c r="AA863" s="19"/>
      <c r="AB863" s="19"/>
      <c r="AC863" s="19"/>
      <c r="AD863" s="10">
        <f>V863/1.23</f>
        <v>10.16260162601626</v>
      </c>
      <c r="AE863" s="10">
        <f>AD863*1.1</f>
        <v>11.178861788617887</v>
      </c>
      <c r="AF863" s="20">
        <f>AE863/4.55</f>
        <v>2.45689270079514</v>
      </c>
      <c r="AG863" s="20">
        <f>AF863*D863</f>
        <v>2.45689270079514</v>
      </c>
    </row>
    <row r="864" spans="1:33" ht="12.75">
      <c r="A864" s="10" t="s">
        <v>19</v>
      </c>
      <c r="B864" s="12">
        <v>3165140441100</v>
      </c>
      <c r="C864" s="13" t="s">
        <v>1720</v>
      </c>
      <c r="D864" s="13">
        <v>1</v>
      </c>
      <c r="E864" s="13">
        <v>99</v>
      </c>
      <c r="F864" s="14">
        <f>E864/1.23</f>
        <v>80.48780487804878</v>
      </c>
      <c r="G864" s="13">
        <f>F864*1.1</f>
        <v>88.53658536585367</v>
      </c>
      <c r="H864" s="14">
        <f>G864/4.55</f>
        <v>19.45859019029751</v>
      </c>
      <c r="I864" s="13">
        <f>(E864*0.3)</f>
        <v>29.700000000000003</v>
      </c>
      <c r="J864" s="13">
        <f>D864*E864</f>
        <v>99</v>
      </c>
      <c r="K864" s="13">
        <f>E864-I864</f>
        <v>69.3</v>
      </c>
      <c r="L864" s="13">
        <f>K864/1.23</f>
        <v>56.34146341463414</v>
      </c>
      <c r="M864" s="13">
        <f>L864*1.1</f>
        <v>61.97560975609756</v>
      </c>
      <c r="N864" s="14">
        <f>D864*H864</f>
        <v>19.45859019029751</v>
      </c>
      <c r="O864" s="14">
        <f>M864/4.55</f>
        <v>13.621013133208256</v>
      </c>
      <c r="P864" s="14">
        <f>D864*O864</f>
        <v>13.621013133208256</v>
      </c>
      <c r="Q864" s="13">
        <f>J864*0.3</f>
        <v>29.700000000000003</v>
      </c>
      <c r="R864" s="13">
        <f>J864-Q864</f>
        <v>69.3</v>
      </c>
      <c r="S864" s="13">
        <f>(E864*0.5)</f>
        <v>49.5</v>
      </c>
      <c r="T864" s="15">
        <f>J864*0.5</f>
        <v>49.5</v>
      </c>
      <c r="U864" s="16">
        <f>J864-T864</f>
        <v>49.5</v>
      </c>
      <c r="V864" s="17">
        <f>U864/D864</f>
        <v>49.5</v>
      </c>
      <c r="W864" s="17">
        <f>D864*V864</f>
        <v>49.5</v>
      </c>
      <c r="X864" s="18" t="s">
        <v>1721</v>
      </c>
      <c r="Y864" s="19">
        <v>10.6</v>
      </c>
      <c r="Z864" s="19"/>
      <c r="AA864" s="19"/>
      <c r="AB864" s="19"/>
      <c r="AC864" s="19"/>
      <c r="AD864" s="10">
        <f>V864/1.23</f>
        <v>40.24390243902439</v>
      </c>
      <c r="AE864" s="10">
        <f>AD864*1.1</f>
        <v>44.268292682926834</v>
      </c>
      <c r="AF864" s="20">
        <f>AE864/4.55</f>
        <v>9.729295095148755</v>
      </c>
      <c r="AG864" s="20">
        <f>AF864*D864</f>
        <v>9.729295095148755</v>
      </c>
    </row>
    <row r="865" spans="1:33" ht="12.75">
      <c r="A865" s="10" t="s">
        <v>19</v>
      </c>
      <c r="B865" s="12">
        <v>3165140182706</v>
      </c>
      <c r="C865" s="13" t="s">
        <v>1722</v>
      </c>
      <c r="D865" s="13">
        <v>1</v>
      </c>
      <c r="E865" s="13">
        <v>75</v>
      </c>
      <c r="F865" s="14">
        <f>E865/1.23</f>
        <v>60.97560975609756</v>
      </c>
      <c r="G865" s="13">
        <f>F865*1.1</f>
        <v>67.07317073170732</v>
      </c>
      <c r="H865" s="14">
        <f>G865/4.55</f>
        <v>14.74135620477084</v>
      </c>
      <c r="I865" s="13">
        <f>(E865*0.3)</f>
        <v>22.500000000000004</v>
      </c>
      <c r="J865" s="13">
        <f>D865*E865</f>
        <v>75</v>
      </c>
      <c r="K865" s="13">
        <f>E865-I865</f>
        <v>52.5</v>
      </c>
      <c r="L865" s="13">
        <f>K865/1.23</f>
        <v>42.6829268292683</v>
      </c>
      <c r="M865" s="13">
        <f>L865*1.1</f>
        <v>46.95121951219513</v>
      </c>
      <c r="N865" s="14">
        <f>D865*H865</f>
        <v>14.74135620477084</v>
      </c>
      <c r="O865" s="14">
        <f>M865/4.55</f>
        <v>10.31894934333959</v>
      </c>
      <c r="P865" s="14">
        <f>D865*O865</f>
        <v>10.31894934333959</v>
      </c>
      <c r="Q865" s="13">
        <f>J865*0.3</f>
        <v>22.500000000000004</v>
      </c>
      <c r="R865" s="13">
        <f>J865-Q865</f>
        <v>52.5</v>
      </c>
      <c r="S865" s="13">
        <f>(E865*0.5)</f>
        <v>37.5</v>
      </c>
      <c r="T865" s="15">
        <f>J865*0.5</f>
        <v>37.5</v>
      </c>
      <c r="U865" s="16">
        <f>J865-T865</f>
        <v>37.5</v>
      </c>
      <c r="V865" s="17">
        <f>U865/D865</f>
        <v>37.5</v>
      </c>
      <c r="W865" s="17">
        <f>D865*V865</f>
        <v>37.5</v>
      </c>
      <c r="X865" s="36" t="s">
        <v>1723</v>
      </c>
      <c r="Y865" s="19">
        <v>12.1</v>
      </c>
      <c r="Z865" s="19"/>
      <c r="AA865" s="19"/>
      <c r="AB865" s="19"/>
      <c r="AC865" s="19"/>
      <c r="AD865" s="10">
        <f>V865/1.23</f>
        <v>30.48780487804878</v>
      </c>
      <c r="AE865" s="10">
        <f>AD865*1.1</f>
        <v>33.53658536585366</v>
      </c>
      <c r="AF865" s="20">
        <f>AE865/4.55</f>
        <v>7.37067810238542</v>
      </c>
      <c r="AG865" s="20">
        <f>AF865*D865</f>
        <v>7.37067810238542</v>
      </c>
    </row>
    <row r="866" spans="1:33" ht="12.75">
      <c r="A866" s="10" t="s">
        <v>19</v>
      </c>
      <c r="B866" s="12">
        <v>3165140384292</v>
      </c>
      <c r="C866" s="13" t="s">
        <v>1724</v>
      </c>
      <c r="D866" s="13">
        <v>4</v>
      </c>
      <c r="E866" s="13">
        <v>7.14</v>
      </c>
      <c r="F866" s="14">
        <f>E866/1.23</f>
        <v>5.804878048780488</v>
      </c>
      <c r="G866" s="13">
        <f>F866*1.1</f>
        <v>6.385365853658537</v>
      </c>
      <c r="H866" s="14">
        <f>G866/4.55</f>
        <v>1.403377110694184</v>
      </c>
      <c r="I866" s="13">
        <f>(E866*0.3)</f>
        <v>2.1420000000000003</v>
      </c>
      <c r="J866" s="13">
        <f>D866*E866</f>
        <v>28.56</v>
      </c>
      <c r="K866" s="13">
        <f>E866-I866</f>
        <v>4.997999999999999</v>
      </c>
      <c r="L866" s="13">
        <f>K866/1.23</f>
        <v>4.063414634146341</v>
      </c>
      <c r="M866" s="13">
        <f>L866*1.1</f>
        <v>4.469756097560975</v>
      </c>
      <c r="N866" s="14">
        <f>D866*H866</f>
        <v>5.613508442776736</v>
      </c>
      <c r="O866" s="14">
        <f>M866/4.55</f>
        <v>0.9823639774859285</v>
      </c>
      <c r="P866" s="14">
        <f>D866*O866</f>
        <v>3.929455909943714</v>
      </c>
      <c r="Q866" s="13">
        <f>J866*0.3</f>
        <v>8.568000000000001</v>
      </c>
      <c r="R866" s="13">
        <f>J866-Q866</f>
        <v>19.991999999999997</v>
      </c>
      <c r="S866" s="13">
        <f>(E866*0.5)</f>
        <v>3.57</v>
      </c>
      <c r="T866" s="15">
        <f>J866*0.5</f>
        <v>14.28</v>
      </c>
      <c r="U866" s="16">
        <f>J866-T866</f>
        <v>14.28</v>
      </c>
      <c r="V866" s="17">
        <f>U866/D866</f>
        <v>3.57</v>
      </c>
      <c r="W866" s="17">
        <f>D866*V866</f>
        <v>14.28</v>
      </c>
      <c r="X866" s="18" t="s">
        <v>1725</v>
      </c>
      <c r="Y866" s="19">
        <v>16.2</v>
      </c>
      <c r="Z866" s="19"/>
      <c r="AA866" s="19"/>
      <c r="AB866" s="19"/>
      <c r="AC866" s="19"/>
      <c r="AD866" s="10">
        <f>V866/1.23</f>
        <v>2.902439024390244</v>
      </c>
      <c r="AE866" s="10">
        <f>AD866*1.1</f>
        <v>3.1926829268292685</v>
      </c>
      <c r="AF866" s="20">
        <f>AE866/4.55</f>
        <v>0.701688555347092</v>
      </c>
      <c r="AG866" s="20">
        <f>AF866*D866</f>
        <v>2.806754221388368</v>
      </c>
    </row>
    <row r="867" spans="1:33" ht="12.75">
      <c r="A867" s="10" t="s">
        <v>19</v>
      </c>
      <c r="B867" s="12">
        <v>3165140730167</v>
      </c>
      <c r="C867" s="13" t="s">
        <v>1726</v>
      </c>
      <c r="D867" s="13">
        <v>2</v>
      </c>
      <c r="E867" s="13">
        <v>14.9</v>
      </c>
      <c r="F867" s="14">
        <f>E867/1.23</f>
        <v>12.113821138211383</v>
      </c>
      <c r="G867" s="13">
        <f>F867*1.1</f>
        <v>13.325203252032523</v>
      </c>
      <c r="H867" s="14">
        <f>G867/4.55</f>
        <v>2.928616099347807</v>
      </c>
      <c r="I867" s="13">
        <f>(E867*0.3)</f>
        <v>4.470000000000001</v>
      </c>
      <c r="J867" s="13">
        <f>D867*E867</f>
        <v>29.8</v>
      </c>
      <c r="K867" s="13">
        <f>E867-I867</f>
        <v>10.43</v>
      </c>
      <c r="L867" s="13">
        <f>K867/1.23</f>
        <v>8.479674796747968</v>
      </c>
      <c r="M867" s="13">
        <f>L867*1.1</f>
        <v>9.327642276422766</v>
      </c>
      <c r="N867" s="14">
        <f>D867*H867</f>
        <v>5.857232198695614</v>
      </c>
      <c r="O867" s="14">
        <f>M867/4.55</f>
        <v>2.050031269543465</v>
      </c>
      <c r="P867" s="14">
        <f>D867*O867</f>
        <v>4.10006253908693</v>
      </c>
      <c r="Q867" s="13">
        <f>J867*0.3</f>
        <v>8.940000000000001</v>
      </c>
      <c r="R867" s="13">
        <f>J867-Q867</f>
        <v>20.86</v>
      </c>
      <c r="S867" s="13">
        <f>(E867*0.5)</f>
        <v>7.45</v>
      </c>
      <c r="T867" s="15">
        <f>J867*0.5</f>
        <v>14.9</v>
      </c>
      <c r="U867" s="16">
        <f>J867-T867</f>
        <v>14.9</v>
      </c>
      <c r="V867" s="17">
        <f>U867/D867</f>
        <v>7.45</v>
      </c>
      <c r="W867" s="17">
        <f>D867*V867</f>
        <v>14.9</v>
      </c>
      <c r="X867" s="18" t="s">
        <v>1727</v>
      </c>
      <c r="Y867" s="19">
        <v>3.3</v>
      </c>
      <c r="Z867" s="19"/>
      <c r="AA867" s="19"/>
      <c r="AB867" s="19"/>
      <c r="AC867" s="19"/>
      <c r="AD867" s="10">
        <f>V867/1.23</f>
        <v>6.056910569105692</v>
      </c>
      <c r="AE867" s="10">
        <f>AD867*1.1</f>
        <v>6.6626016260162615</v>
      </c>
      <c r="AF867" s="20">
        <f>AE867/4.55</f>
        <v>1.4643080496739036</v>
      </c>
      <c r="AG867" s="20">
        <f>AF867*D867</f>
        <v>2.928616099347807</v>
      </c>
    </row>
    <row r="868" spans="1:33" ht="12.75">
      <c r="A868" s="10" t="s">
        <v>19</v>
      </c>
      <c r="B868" s="12">
        <v>3165140608985</v>
      </c>
      <c r="C868" s="13" t="s">
        <v>1728</v>
      </c>
      <c r="D868" s="13">
        <v>1</v>
      </c>
      <c r="E868" s="13">
        <v>12</v>
      </c>
      <c r="F868" s="14">
        <f>E868/1.23</f>
        <v>9.75609756097561</v>
      </c>
      <c r="G868" s="13">
        <f>F868*1.1</f>
        <v>10.731707317073171</v>
      </c>
      <c r="H868" s="14">
        <f>G868/4.55</f>
        <v>2.3586169927633343</v>
      </c>
      <c r="I868" s="13">
        <f>(E868*0.3)</f>
        <v>3.6000000000000005</v>
      </c>
      <c r="J868" s="13">
        <f>D868*E868</f>
        <v>12</v>
      </c>
      <c r="K868" s="13">
        <f>E868-I868</f>
        <v>8.399999999999999</v>
      </c>
      <c r="L868" s="13">
        <f>K868/1.23</f>
        <v>6.829268292682926</v>
      </c>
      <c r="M868" s="13">
        <f>L868*1.1</f>
        <v>7.512195121951219</v>
      </c>
      <c r="N868" s="14">
        <f>D868*H868</f>
        <v>2.3586169927633343</v>
      </c>
      <c r="O868" s="14">
        <f>M868/4.55</f>
        <v>1.6510318949343339</v>
      </c>
      <c r="P868" s="14">
        <f>D868*O868</f>
        <v>1.6510318949343339</v>
      </c>
      <c r="Q868" s="13">
        <f>J868*0.3</f>
        <v>3.6000000000000005</v>
      </c>
      <c r="R868" s="13">
        <f>J868-Q868</f>
        <v>8.399999999999999</v>
      </c>
      <c r="S868" s="13">
        <f>(E868*0.5)</f>
        <v>6</v>
      </c>
      <c r="T868" s="15">
        <f>J868*0.5</f>
        <v>6</v>
      </c>
      <c r="U868" s="16">
        <f>J868-T868</f>
        <v>6</v>
      </c>
      <c r="V868" s="17">
        <f>U868/D868</f>
        <v>6</v>
      </c>
      <c r="W868" s="17">
        <f>D868*V868</f>
        <v>6</v>
      </c>
      <c r="X868" s="18" t="s">
        <v>1729</v>
      </c>
      <c r="Y868" s="19">
        <v>3.3</v>
      </c>
      <c r="Z868" s="19"/>
      <c r="AA868" s="19"/>
      <c r="AB868" s="19"/>
      <c r="AC868" s="19"/>
      <c r="AD868" s="10">
        <f>V868/1.23</f>
        <v>4.878048780487805</v>
      </c>
      <c r="AE868" s="10">
        <f>AD868*1.1</f>
        <v>5.365853658536586</v>
      </c>
      <c r="AF868" s="20">
        <f>AE868/4.55</f>
        <v>1.1793084963816671</v>
      </c>
      <c r="AG868" s="20">
        <f>AF868*D868</f>
        <v>1.1793084963816671</v>
      </c>
    </row>
    <row r="869" spans="1:33" ht="12.75">
      <c r="A869" s="10" t="s">
        <v>19</v>
      </c>
      <c r="B869" s="12">
        <v>3165140006651</v>
      </c>
      <c r="C869" s="13" t="s">
        <v>1730</v>
      </c>
      <c r="D869" s="13">
        <v>5</v>
      </c>
      <c r="E869" s="13">
        <v>4.5</v>
      </c>
      <c r="F869" s="14">
        <f>E869/1.23</f>
        <v>3.658536585365854</v>
      </c>
      <c r="G869" s="13">
        <f>F869*1.1</f>
        <v>4.02439024390244</v>
      </c>
      <c r="H869" s="14">
        <f>G869/4.55</f>
        <v>0.8844813722862506</v>
      </c>
      <c r="I869" s="13">
        <f>(E869*0.3)</f>
        <v>1.35</v>
      </c>
      <c r="J869" s="13">
        <f>D869*E869</f>
        <v>22.5</v>
      </c>
      <c r="K869" s="13">
        <f>E869-I869</f>
        <v>3.15</v>
      </c>
      <c r="L869" s="13">
        <f>K869/1.23</f>
        <v>2.5609756097560976</v>
      </c>
      <c r="M869" s="13">
        <f>L869*1.1</f>
        <v>2.8170731707317076</v>
      </c>
      <c r="N869" s="14">
        <f>D869*H869</f>
        <v>4.422406861431253</v>
      </c>
      <c r="O869" s="14">
        <f>M869/4.55</f>
        <v>0.6191369606003754</v>
      </c>
      <c r="P869" s="14">
        <f>D869*O869</f>
        <v>3.095684803001877</v>
      </c>
      <c r="Q869" s="13">
        <f>J869*0.3</f>
        <v>6.750000000000001</v>
      </c>
      <c r="R869" s="13">
        <f>J869-Q869</f>
        <v>15.75</v>
      </c>
      <c r="S869" s="13">
        <f>(E869*0.5)</f>
        <v>2.25</v>
      </c>
      <c r="T869" s="15">
        <f>J869*0.5</f>
        <v>11.25</v>
      </c>
      <c r="U869" s="16">
        <f>J869-T869</f>
        <v>11.25</v>
      </c>
      <c r="V869" s="17">
        <f>U869/D869</f>
        <v>2.25</v>
      </c>
      <c r="W869" s="17">
        <f>D869*V869</f>
        <v>11.25</v>
      </c>
      <c r="X869" s="18" t="s">
        <v>1731</v>
      </c>
      <c r="Y869" s="19">
        <v>3.3</v>
      </c>
      <c r="Z869" s="19"/>
      <c r="AA869" s="19"/>
      <c r="AB869" s="19"/>
      <c r="AC869" s="19"/>
      <c r="AD869" s="10">
        <f>V869/1.23</f>
        <v>1.829268292682927</v>
      </c>
      <c r="AE869" s="10">
        <f>AD869*1.1</f>
        <v>2.01219512195122</v>
      </c>
      <c r="AF869" s="20">
        <f>AE869/4.55</f>
        <v>0.4422406861431253</v>
      </c>
      <c r="AG869" s="20">
        <f>AF869*D869</f>
        <v>2.2112034307156265</v>
      </c>
    </row>
    <row r="870" spans="1:33" ht="12.75">
      <c r="A870" s="10" t="s">
        <v>19</v>
      </c>
      <c r="B870" s="12">
        <v>3165140392839</v>
      </c>
      <c r="C870" s="13" t="s">
        <v>1732</v>
      </c>
      <c r="D870" s="13">
        <v>16</v>
      </c>
      <c r="E870" s="13">
        <v>22.79</v>
      </c>
      <c r="F870" s="14">
        <f>E870/1.23</f>
        <v>18.528455284552845</v>
      </c>
      <c r="G870" s="13">
        <f>F870*1.1</f>
        <v>20.38130081300813</v>
      </c>
      <c r="H870" s="14">
        <f>G870/4.55</f>
        <v>4.4794067720897</v>
      </c>
      <c r="I870" s="13">
        <f>(E870*0.3)</f>
        <v>6.837000000000001</v>
      </c>
      <c r="J870" s="13">
        <f>D870*E870</f>
        <v>364.64</v>
      </c>
      <c r="K870" s="13">
        <f>E870-I870</f>
        <v>15.953</v>
      </c>
      <c r="L870" s="13">
        <f>K870/1.23</f>
        <v>12.96991869918699</v>
      </c>
      <c r="M870" s="13">
        <f>L870*1.1</f>
        <v>14.266910569105692</v>
      </c>
      <c r="N870" s="14">
        <f>D870*H870</f>
        <v>71.6705083534352</v>
      </c>
      <c r="O870" s="14">
        <f>M870/4.55</f>
        <v>3.1355847404627895</v>
      </c>
      <c r="P870" s="14">
        <f>D870*O870</f>
        <v>50.16935584740463</v>
      </c>
      <c r="Q870" s="13">
        <f>J870*0.3</f>
        <v>109.39200000000001</v>
      </c>
      <c r="R870" s="13">
        <f>J870-Q870</f>
        <v>255.248</v>
      </c>
      <c r="S870" s="13">
        <f>(E870*0.5)</f>
        <v>11.395</v>
      </c>
      <c r="T870" s="15">
        <f>J870*0.5</f>
        <v>182.32</v>
      </c>
      <c r="U870" s="16">
        <f>J870-T870</f>
        <v>182.32</v>
      </c>
      <c r="V870" s="17">
        <f>U870/D870</f>
        <v>11.395</v>
      </c>
      <c r="W870" s="17">
        <f>D870*V870</f>
        <v>182.32</v>
      </c>
      <c r="X870" s="18" t="s">
        <v>1733</v>
      </c>
      <c r="Y870" s="19">
        <v>3.3</v>
      </c>
      <c r="Z870" s="19">
        <v>12.2</v>
      </c>
      <c r="AA870" s="19"/>
      <c r="AB870" s="19"/>
      <c r="AC870" s="19"/>
      <c r="AD870" s="10">
        <f>V870/1.23</f>
        <v>9.264227642276422</v>
      </c>
      <c r="AE870" s="10">
        <f>AD870*1.1</f>
        <v>10.190650406504066</v>
      </c>
      <c r="AF870" s="20">
        <f>AE870/4.55</f>
        <v>2.23970338604485</v>
      </c>
      <c r="AG870" s="20">
        <f>AF870*D870</f>
        <v>35.8352541767176</v>
      </c>
    </row>
    <row r="871" spans="1:33" ht="12.75">
      <c r="A871" s="10" t="s">
        <v>19</v>
      </c>
      <c r="B871" s="12">
        <v>3165140872393</v>
      </c>
      <c r="C871" s="13" t="s">
        <v>1734</v>
      </c>
      <c r="D871" s="13">
        <v>3</v>
      </c>
      <c r="E871" s="13">
        <v>17</v>
      </c>
      <c r="F871" s="14">
        <f>E871/1.23</f>
        <v>13.821138211382115</v>
      </c>
      <c r="G871" s="13">
        <f>F871*1.1</f>
        <v>15.203252032520327</v>
      </c>
      <c r="H871" s="14">
        <f>G871/4.55</f>
        <v>3.341374073081391</v>
      </c>
      <c r="I871" s="13">
        <f>(E871*0.3)</f>
        <v>5.1000000000000005</v>
      </c>
      <c r="J871" s="13">
        <f>D871*E871</f>
        <v>51</v>
      </c>
      <c r="K871" s="13">
        <f>E871-I871</f>
        <v>11.899999999999999</v>
      </c>
      <c r="L871" s="13">
        <f>K871/1.23</f>
        <v>9.674796747967479</v>
      </c>
      <c r="M871" s="13">
        <f>L871*1.1</f>
        <v>10.642276422764228</v>
      </c>
      <c r="N871" s="14">
        <f>D871*H871</f>
        <v>10.024122219244173</v>
      </c>
      <c r="O871" s="14">
        <f>M871/4.55</f>
        <v>2.338961851156973</v>
      </c>
      <c r="P871" s="14">
        <f>D871*O871</f>
        <v>7.016885553470919</v>
      </c>
      <c r="Q871" s="13">
        <f>J871*0.3</f>
        <v>15.300000000000002</v>
      </c>
      <c r="R871" s="13">
        <f>J871-Q871</f>
        <v>35.699999999999996</v>
      </c>
      <c r="S871" s="13">
        <f>(E871*0.5)</f>
        <v>8.5</v>
      </c>
      <c r="T871" s="15">
        <f>J871*0.5</f>
        <v>25.5</v>
      </c>
      <c r="U871" s="16">
        <f>J871-T871</f>
        <v>25.5</v>
      </c>
      <c r="V871" s="17">
        <f>U871/D871</f>
        <v>8.5</v>
      </c>
      <c r="W871" s="17">
        <f>D871*V871</f>
        <v>25.5</v>
      </c>
      <c r="X871" s="18" t="s">
        <v>1735</v>
      </c>
      <c r="Y871" s="19">
        <v>20.1</v>
      </c>
      <c r="Z871" s="19"/>
      <c r="AA871" s="19"/>
      <c r="AB871" s="19"/>
      <c r="AC871" s="19"/>
      <c r="AD871" s="10">
        <f>V871/1.23</f>
        <v>6.910569105691057</v>
      </c>
      <c r="AE871" s="10">
        <f>AD871*1.1</f>
        <v>7.601626016260163</v>
      </c>
      <c r="AF871" s="20">
        <f>AE871/4.55</f>
        <v>1.6706870365406954</v>
      </c>
      <c r="AG871" s="20">
        <f>AF871*D871</f>
        <v>5.012061109622087</v>
      </c>
    </row>
    <row r="872" spans="1:33" ht="12.75">
      <c r="A872" s="10" t="s">
        <v>19</v>
      </c>
      <c r="B872" s="12">
        <v>3165140390347</v>
      </c>
      <c r="C872" s="13" t="s">
        <v>1736</v>
      </c>
      <c r="D872" s="13">
        <v>1</v>
      </c>
      <c r="E872" s="13">
        <v>30.39</v>
      </c>
      <c r="F872" s="14">
        <f>E872/1.23</f>
        <v>24.70731707317073</v>
      </c>
      <c r="G872" s="13">
        <f>F872*1.1</f>
        <v>27.178048780487806</v>
      </c>
      <c r="H872" s="14">
        <f>G872/4.55</f>
        <v>5.973197534173145</v>
      </c>
      <c r="I872" s="13">
        <f>(E872*0.3)</f>
        <v>9.117</v>
      </c>
      <c r="J872" s="13">
        <f>D872*E872</f>
        <v>30.39</v>
      </c>
      <c r="K872" s="13">
        <f>E872-I872</f>
        <v>21.273</v>
      </c>
      <c r="L872" s="13">
        <f>K872/1.23</f>
        <v>17.295121951219514</v>
      </c>
      <c r="M872" s="13">
        <f>L872*1.1</f>
        <v>19.024634146341466</v>
      </c>
      <c r="N872" s="14">
        <f>D872*H872</f>
        <v>5.973197534173145</v>
      </c>
      <c r="O872" s="14">
        <f>M872/4.55</f>
        <v>4.181238273921202</v>
      </c>
      <c r="P872" s="14">
        <f>D872*O872</f>
        <v>4.181238273921202</v>
      </c>
      <c r="Q872" s="13">
        <f>J872*0.3</f>
        <v>9.117</v>
      </c>
      <c r="R872" s="13">
        <f>J872-Q872</f>
        <v>21.273</v>
      </c>
      <c r="S872" s="13">
        <f>(E872*0.5)</f>
        <v>15.195</v>
      </c>
      <c r="T872" s="15">
        <f>J872*0.5</f>
        <v>15.195</v>
      </c>
      <c r="U872" s="16">
        <f>J872-T872</f>
        <v>15.195</v>
      </c>
      <c r="V872" s="17">
        <f>U872/D872</f>
        <v>15.195</v>
      </c>
      <c r="W872" s="17">
        <f>D872*V872</f>
        <v>15.195</v>
      </c>
      <c r="X872" s="18" t="s">
        <v>1737</v>
      </c>
      <c r="Y872" s="19">
        <v>11.3</v>
      </c>
      <c r="Z872" s="19"/>
      <c r="AA872" s="19"/>
      <c r="AB872" s="19"/>
      <c r="AC872" s="19"/>
      <c r="AD872" s="10">
        <f>V872/1.23</f>
        <v>12.353658536585366</v>
      </c>
      <c r="AE872" s="10">
        <f>AD872*1.1</f>
        <v>13.589024390243903</v>
      </c>
      <c r="AF872" s="20">
        <f>AE872/4.55</f>
        <v>2.9865987670865723</v>
      </c>
      <c r="AG872" s="20">
        <f>AF872*D872</f>
        <v>2.9865987670865723</v>
      </c>
    </row>
    <row r="873" spans="1:33" ht="12.75">
      <c r="A873" s="10" t="s">
        <v>19</v>
      </c>
      <c r="B873" s="12">
        <v>3165140980180</v>
      </c>
      <c r="C873" s="13" t="s">
        <v>1738</v>
      </c>
      <c r="D873" s="13">
        <v>1</v>
      </c>
      <c r="E873" s="13">
        <v>20.85</v>
      </c>
      <c r="F873" s="14">
        <f>E873/1.23</f>
        <v>16.951219512195124</v>
      </c>
      <c r="G873" s="13">
        <f>F873*1.1</f>
        <v>18.646341463414636</v>
      </c>
      <c r="H873" s="14">
        <f>G873/4.55</f>
        <v>4.098097024926294</v>
      </c>
      <c r="I873" s="13">
        <f>(E873*0.3)</f>
        <v>6.255000000000002</v>
      </c>
      <c r="J873" s="13">
        <f>D873*E873</f>
        <v>20.85</v>
      </c>
      <c r="K873" s="13">
        <f>E873-I873</f>
        <v>14.594999999999999</v>
      </c>
      <c r="L873" s="13">
        <f>K873/1.23</f>
        <v>11.865853658536585</v>
      </c>
      <c r="M873" s="13">
        <f>L873*1.1</f>
        <v>13.052439024390244</v>
      </c>
      <c r="N873" s="14">
        <f>D873*H873</f>
        <v>4.098097024926294</v>
      </c>
      <c r="O873" s="14">
        <f>M873/4.55</f>
        <v>2.8686679174484055</v>
      </c>
      <c r="P873" s="14">
        <f>D873*O873</f>
        <v>2.8686679174484055</v>
      </c>
      <c r="Q873" s="13">
        <f>J873*0.3</f>
        <v>6.255000000000002</v>
      </c>
      <c r="R873" s="13">
        <f>J873-Q873</f>
        <v>14.594999999999999</v>
      </c>
      <c r="S873" s="13">
        <f>(E873*0.5)</f>
        <v>10.425</v>
      </c>
      <c r="T873" s="15">
        <f>J873*0.5</f>
        <v>10.425</v>
      </c>
      <c r="U873" s="16">
        <f>J873-T873</f>
        <v>10.425</v>
      </c>
      <c r="V873" s="17">
        <f>U873/D873</f>
        <v>10.425</v>
      </c>
      <c r="W873" s="17">
        <f>D873*V873</f>
        <v>10.425</v>
      </c>
      <c r="X873" s="18" t="s">
        <v>1739</v>
      </c>
      <c r="Y873" s="19">
        <v>11.3</v>
      </c>
      <c r="Z873" s="19"/>
      <c r="AA873" s="19"/>
      <c r="AB873" s="19"/>
      <c r="AC873" s="19"/>
      <c r="AD873" s="10">
        <f>V873/1.23</f>
        <v>8.475609756097562</v>
      </c>
      <c r="AE873" s="10">
        <f>AD873*1.1</f>
        <v>9.323170731707318</v>
      </c>
      <c r="AF873" s="20">
        <f>AE873/4.55</f>
        <v>2.049048512463147</v>
      </c>
      <c r="AG873" s="20">
        <f>AF873*D873</f>
        <v>2.049048512463147</v>
      </c>
    </row>
    <row r="874" spans="1:33" ht="12.75">
      <c r="A874" s="10" t="s">
        <v>19</v>
      </c>
      <c r="B874" s="12">
        <v>3165140707466</v>
      </c>
      <c r="C874" s="13" t="s">
        <v>1740</v>
      </c>
      <c r="D874" s="13">
        <v>3</v>
      </c>
      <c r="E874" s="13">
        <v>34</v>
      </c>
      <c r="F874" s="14">
        <f>E874/1.23</f>
        <v>27.64227642276423</v>
      </c>
      <c r="G874" s="13">
        <f>F874*1.1</f>
        <v>30.406504065040654</v>
      </c>
      <c r="H874" s="14">
        <f>G874/4.55</f>
        <v>6.682748146162782</v>
      </c>
      <c r="I874" s="13">
        <f>(E874*0.3)</f>
        <v>10.200000000000001</v>
      </c>
      <c r="J874" s="13">
        <f>D874*E874</f>
        <v>102</v>
      </c>
      <c r="K874" s="13">
        <f>E874-I874</f>
        <v>23.799999999999997</v>
      </c>
      <c r="L874" s="13">
        <f>K874/1.23</f>
        <v>19.349593495934958</v>
      </c>
      <c r="M874" s="13">
        <f>L874*1.1</f>
        <v>21.284552845528456</v>
      </c>
      <c r="N874" s="14">
        <f>D874*H874</f>
        <v>20.048244438488346</v>
      </c>
      <c r="O874" s="14">
        <f>M874/4.55</f>
        <v>4.677923702313946</v>
      </c>
      <c r="P874" s="14">
        <f>D874*O874</f>
        <v>14.033771106941838</v>
      </c>
      <c r="Q874" s="13">
        <f>J874*0.3</f>
        <v>30.600000000000005</v>
      </c>
      <c r="R874" s="13">
        <f>J874-Q874</f>
        <v>71.39999999999999</v>
      </c>
      <c r="S874" s="13">
        <f>(E874*0.5)</f>
        <v>17</v>
      </c>
      <c r="T874" s="15">
        <f>J874*0.5</f>
        <v>51</v>
      </c>
      <c r="U874" s="16">
        <f>J874-T874</f>
        <v>51</v>
      </c>
      <c r="V874" s="17">
        <f>U874/D874</f>
        <v>17</v>
      </c>
      <c r="W874" s="17">
        <f>D874*V874</f>
        <v>51</v>
      </c>
      <c r="X874" s="18" t="s">
        <v>1741</v>
      </c>
      <c r="Y874" s="19">
        <v>11.3</v>
      </c>
      <c r="Z874" s="19"/>
      <c r="AA874" s="19"/>
      <c r="AB874" s="19"/>
      <c r="AC874" s="19"/>
      <c r="AD874" s="10">
        <f>V874/1.23</f>
        <v>13.821138211382115</v>
      </c>
      <c r="AE874" s="10">
        <f>AD874*1.1</f>
        <v>15.203252032520327</v>
      </c>
      <c r="AF874" s="20">
        <f>AE874/4.55</f>
        <v>3.341374073081391</v>
      </c>
      <c r="AG874" s="20">
        <f>AF874*D874</f>
        <v>10.024122219244173</v>
      </c>
    </row>
    <row r="875" spans="1:33" ht="12.75">
      <c r="A875" s="10" t="s">
        <v>19</v>
      </c>
      <c r="B875" s="12">
        <v>3165140392679</v>
      </c>
      <c r="C875" s="13" t="s">
        <v>1742</v>
      </c>
      <c r="D875" s="13">
        <v>1</v>
      </c>
      <c r="E875" s="37">
        <v>15</v>
      </c>
      <c r="F875" s="14">
        <f>E875/1.23</f>
        <v>12.195121951219512</v>
      </c>
      <c r="G875" s="13">
        <f>F875*1.1</f>
        <v>13.414634146341465</v>
      </c>
      <c r="H875" s="14">
        <f>G875/4.55</f>
        <v>2.9482712409541683</v>
      </c>
      <c r="I875" s="13">
        <f>(E875*0.3)</f>
        <v>4.500000000000001</v>
      </c>
      <c r="J875" s="13">
        <f>D875*E875</f>
        <v>15</v>
      </c>
      <c r="K875" s="13">
        <f>E875-I875</f>
        <v>10.5</v>
      </c>
      <c r="L875" s="13">
        <f>K875/1.23</f>
        <v>8.536585365853659</v>
      </c>
      <c r="M875" s="13">
        <f>L875*1.1</f>
        <v>9.390243902439027</v>
      </c>
      <c r="N875" s="14">
        <f>D875*H875</f>
        <v>2.9482712409541683</v>
      </c>
      <c r="O875" s="14">
        <f>M875/4.55</f>
        <v>2.063789868667918</v>
      </c>
      <c r="P875" s="14">
        <f>D875*O875</f>
        <v>2.063789868667918</v>
      </c>
      <c r="Q875" s="13">
        <f>J875*0.3</f>
        <v>4.500000000000001</v>
      </c>
      <c r="R875" s="13">
        <f>J875-Q875</f>
        <v>10.5</v>
      </c>
      <c r="S875" s="13">
        <f>(E875*0.5)</f>
        <v>7.5</v>
      </c>
      <c r="T875" s="15">
        <f>J875*0.5</f>
        <v>7.5</v>
      </c>
      <c r="U875" s="16">
        <f>J875-T875</f>
        <v>7.5</v>
      </c>
      <c r="V875" s="17">
        <f>U875/D875</f>
        <v>7.5</v>
      </c>
      <c r="W875" s="17">
        <f>D875*V875</f>
        <v>7.5</v>
      </c>
      <c r="X875" s="24" t="s">
        <v>1743</v>
      </c>
      <c r="Y875" s="19">
        <v>12.2</v>
      </c>
      <c r="Z875" s="19"/>
      <c r="AA875" s="19"/>
      <c r="AB875" s="19"/>
      <c r="AC875" s="19"/>
      <c r="AD875" s="10">
        <f>V875/1.23</f>
        <v>6.097560975609756</v>
      </c>
      <c r="AE875" s="10">
        <f>AD875*1.1</f>
        <v>6.707317073170732</v>
      </c>
      <c r="AF875" s="20">
        <f>AE875/4.55</f>
        <v>1.4741356204770841</v>
      </c>
      <c r="AG875" s="20">
        <f>AF875*D875</f>
        <v>1.4741356204770841</v>
      </c>
    </row>
    <row r="876" spans="1:33" ht="12.75">
      <c r="A876" s="10" t="s">
        <v>19</v>
      </c>
      <c r="B876" s="12">
        <v>3165140506472</v>
      </c>
      <c r="C876" s="13" t="s">
        <v>1744</v>
      </c>
      <c r="D876" s="13">
        <v>1</v>
      </c>
      <c r="E876" s="13">
        <v>27</v>
      </c>
      <c r="F876" s="14">
        <f>E876/1.23</f>
        <v>21.951219512195124</v>
      </c>
      <c r="G876" s="13">
        <f>F876*1.1</f>
        <v>24.14634146341464</v>
      </c>
      <c r="H876" s="14">
        <f>G876/4.55</f>
        <v>5.306888233717504</v>
      </c>
      <c r="I876" s="13">
        <f>(E876*0.3)</f>
        <v>8.100000000000001</v>
      </c>
      <c r="J876" s="13">
        <f>D876*E876</f>
        <v>27</v>
      </c>
      <c r="K876" s="13">
        <f>E876-I876</f>
        <v>18.9</v>
      </c>
      <c r="L876" s="13">
        <f>K876/1.23</f>
        <v>15.365853658536585</v>
      </c>
      <c r="M876" s="13">
        <f>L876*1.1</f>
        <v>16.902439024390244</v>
      </c>
      <c r="N876" s="14">
        <f>D876*H876</f>
        <v>5.306888233717504</v>
      </c>
      <c r="O876" s="14">
        <f>M876/4.55</f>
        <v>3.7148217636022514</v>
      </c>
      <c r="P876" s="14">
        <f>D876*O876</f>
        <v>3.7148217636022514</v>
      </c>
      <c r="Q876" s="13">
        <f>J876*0.3</f>
        <v>8.100000000000001</v>
      </c>
      <c r="R876" s="13">
        <f>J876-Q876</f>
        <v>18.9</v>
      </c>
      <c r="S876" s="13">
        <f>(E876*0.5)</f>
        <v>13.5</v>
      </c>
      <c r="T876" s="15">
        <f>J876*0.5</f>
        <v>13.5</v>
      </c>
      <c r="U876" s="16">
        <f>J876-T876</f>
        <v>13.5</v>
      </c>
      <c r="V876" s="17">
        <f>U876/D876</f>
        <v>13.5</v>
      </c>
      <c r="W876" s="17">
        <f>D876*V876</f>
        <v>13.5</v>
      </c>
      <c r="X876" s="18" t="s">
        <v>1745</v>
      </c>
      <c r="Y876" s="19">
        <v>9.2</v>
      </c>
      <c r="Z876" s="19"/>
      <c r="AA876" s="19"/>
      <c r="AB876" s="19"/>
      <c r="AC876" s="19"/>
      <c r="AD876" s="10">
        <f>V876/1.23</f>
        <v>10.975609756097562</v>
      </c>
      <c r="AE876" s="10">
        <f>AD876*1.1</f>
        <v>12.07317073170732</v>
      </c>
      <c r="AF876" s="20">
        <f>AE876/4.55</f>
        <v>2.653444116858752</v>
      </c>
      <c r="AG876" s="20">
        <f>AF876*D876</f>
        <v>2.653444116858752</v>
      </c>
    </row>
    <row r="877" spans="1:33" ht="12.75">
      <c r="A877" s="10" t="s">
        <v>19</v>
      </c>
      <c r="B877" s="12">
        <v>3165140960489</v>
      </c>
      <c r="C877" s="13" t="s">
        <v>1746</v>
      </c>
      <c r="D877" s="13">
        <v>5</v>
      </c>
      <c r="E877" s="13">
        <v>9.5</v>
      </c>
      <c r="F877" s="14">
        <f>E877/1.23</f>
        <v>7.723577235772358</v>
      </c>
      <c r="G877" s="13">
        <f>F877*1.1</f>
        <v>8.495934959349594</v>
      </c>
      <c r="H877" s="14">
        <f>G877/4.55</f>
        <v>1.8672384526043064</v>
      </c>
      <c r="I877" s="13">
        <f>(E877*0.3)</f>
        <v>2.8500000000000005</v>
      </c>
      <c r="J877" s="13">
        <f>D877*E877</f>
        <v>47.5</v>
      </c>
      <c r="K877" s="13">
        <f>E877-I877</f>
        <v>6.6499999999999995</v>
      </c>
      <c r="L877" s="13">
        <f>K877/1.23</f>
        <v>5.40650406504065</v>
      </c>
      <c r="M877" s="13">
        <f>L877*1.1</f>
        <v>5.9471544715447155</v>
      </c>
      <c r="N877" s="14">
        <f>D877*H877</f>
        <v>9.336192263021532</v>
      </c>
      <c r="O877" s="14">
        <f>M877/4.55</f>
        <v>1.3070669168230145</v>
      </c>
      <c r="P877" s="14">
        <f>D877*O877</f>
        <v>6.5353345841150725</v>
      </c>
      <c r="Q877" s="13">
        <f>J877*0.3</f>
        <v>14.250000000000002</v>
      </c>
      <c r="R877" s="13">
        <f>J877-Q877</f>
        <v>33.25</v>
      </c>
      <c r="S877" s="13">
        <f>(E877*0.5)</f>
        <v>4.75</v>
      </c>
      <c r="T877" s="15">
        <f>J877*0.5</f>
        <v>23.75</v>
      </c>
      <c r="U877" s="38">
        <f>J877-T877</f>
        <v>23.75</v>
      </c>
      <c r="V877" s="39">
        <f>U877/D877</f>
        <v>4.75</v>
      </c>
      <c r="W877" s="17">
        <f>D877*V877</f>
        <v>23.75</v>
      </c>
      <c r="X877" s="18" t="s">
        <v>1747</v>
      </c>
      <c r="Y877" s="19">
        <v>9.2</v>
      </c>
      <c r="Z877" s="19"/>
      <c r="AA877" s="19"/>
      <c r="AB877" s="19"/>
      <c r="AC877" s="19"/>
      <c r="AD877" s="10">
        <f>V877/1.23</f>
        <v>3.861788617886179</v>
      </c>
      <c r="AE877" s="10">
        <f>AD877*1.1</f>
        <v>4.247967479674797</v>
      </c>
      <c r="AF877" s="20">
        <f>AE877/4.55</f>
        <v>0.9336192263021532</v>
      </c>
      <c r="AG877" s="20">
        <f>AF877*D877</f>
        <v>4.668096131510766</v>
      </c>
    </row>
    <row r="878" spans="1:33" ht="12.75">
      <c r="A878" s="10"/>
      <c r="B878" s="12"/>
      <c r="C878" s="13"/>
      <c r="D878" s="13"/>
      <c r="E878" s="13"/>
      <c r="F878" s="13"/>
      <c r="G878" s="13"/>
      <c r="H878" s="13"/>
      <c r="I878" s="13"/>
      <c r="J878" s="40">
        <f>SUM(J2:J877)</f>
        <v>361854.3799999999</v>
      </c>
      <c r="K878" s="40"/>
      <c r="L878" s="40"/>
      <c r="M878" s="40"/>
      <c r="N878" s="41">
        <f>SUM(N2:N877)</f>
        <v>71122.99079782002</v>
      </c>
      <c r="O878" s="40"/>
      <c r="P878" s="41">
        <f>SUM(P2:P877)</f>
        <v>49786.09355847405</v>
      </c>
      <c r="Q878" s="40"/>
      <c r="R878" s="40">
        <f>SUM(R2:R877)</f>
        <v>253298.06600000028</v>
      </c>
      <c r="S878" s="40"/>
      <c r="T878" s="42"/>
      <c r="U878" s="43">
        <f>SUM(U2:U877)</f>
        <v>180927.18999999994</v>
      </c>
      <c r="V878" s="44"/>
      <c r="W878" s="44">
        <f>SUM(W2:W877)</f>
        <v>180927.18999999994</v>
      </c>
      <c r="X878" s="18"/>
      <c r="Y878" s="13"/>
      <c r="Z878" s="13"/>
      <c r="AA878" s="13"/>
      <c r="AB878" s="13"/>
      <c r="AC878" s="13"/>
      <c r="AD878" s="10"/>
      <c r="AE878" s="10"/>
      <c r="AF878" s="10"/>
      <c r="AG878" s="10">
        <f>SUM(AG2:AG877)</f>
        <v>35561.49539891001</v>
      </c>
    </row>
  </sheetData>
  <sheetProtection password="D3B7" sheet="1"/>
  <mergeCells count="1">
    <mergeCell ref="Y1:AC1"/>
  </mergeCells>
  <conditionalFormatting sqref="B1:B878">
    <cfRule type="expression" priority="1" dxfId="0" stopIfTrue="1">
      <formula>AND(COUNTIF($B:$B,B1)&gt;1,NOT(ISBLANK(B1)))</formula>
    </cfRule>
  </conditionalFormatting>
  <conditionalFormatting sqref="Y523">
    <cfRule type="expression" priority="2" dxfId="0" stopIfTrue="1">
      <formula>AND(COUNTIF($O$523:$O$523,Y523)&gt;1,NOT(ISBLANK(Y523)))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xx</dc:creator>
  <cp:keywords/>
  <dc:description/>
  <cp:lastModifiedBy>x xx</cp:lastModifiedBy>
  <dcterms:created xsi:type="dcterms:W3CDTF">2023-09-13T08:31:02Z</dcterms:created>
  <dcterms:modified xsi:type="dcterms:W3CDTF">2023-09-13T08:34:29Z</dcterms:modified>
  <cp:category/>
  <cp:version/>
  <cp:contentType/>
  <cp:contentStatus/>
  <cp:revision>2</cp:revision>
</cp:coreProperties>
</file>